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730" windowHeight="11700" firstSheet="12" activeTab="18"/>
  </bookViews>
  <sheets>
    <sheet name="1.Összevont bevétel" sheetId="1" r:id="rId1"/>
    <sheet name="2.Összevont kiadás" sheetId="2" r:id="rId2"/>
    <sheet name="3.Összesen bev.-kiad" sheetId="3" r:id="rId3"/>
    <sheet name="4.Önkorm.bev.-kiad" sheetId="4" r:id="rId4"/>
    <sheet name="5.Önkorm.bev.-kiad részletes" sheetId="5" r:id="rId5"/>
    <sheet name="6. Önkormányzat felhalmozás" sheetId="6" r:id="rId6"/>
    <sheet name="7.PH.bev.-kiad" sheetId="7" r:id="rId7"/>
    <sheet name="8.PH.bev.-kiad részletes" sheetId="8" r:id="rId8"/>
    <sheet name="9.PH Felhalmozási" sheetId="9" r:id="rId9"/>
    <sheet name="10.INT.bev.-kiad" sheetId="10" r:id="rId10"/>
    <sheet name="11.INT bevételek" sheetId="11" r:id="rId11"/>
    <sheet name="12.INT kiadások" sheetId="12" r:id="rId12"/>
    <sheet name="13.INT Felhalmozási" sheetId="13" r:id="rId13"/>
    <sheet name="14.Ellátottak" sheetId="14" r:id="rId14"/>
    <sheet name="15.Támogatás ÁHT-n belülre" sheetId="15" r:id="rId15"/>
    <sheet name="16.Támogatás ÁHT-n kívülre" sheetId="16" r:id="rId16"/>
    <sheet name="17. Cégek" sheetId="17" r:id="rId17"/>
    <sheet name="18.Pályázatok" sheetId="18" r:id="rId18"/>
    <sheet name="19.Modern Városok.bev.-kiad" sheetId="19" r:id="rId19"/>
    <sheet name="20.Tartalékok" sheetId="20" r:id="rId20"/>
    <sheet name="21.Létszám" sheetId="21" r:id="rId21"/>
  </sheets>
  <definedNames/>
  <calcPr fullCalcOnLoad="1"/>
</workbook>
</file>

<file path=xl/sharedStrings.xml><?xml version="1.0" encoding="utf-8"?>
<sst xmlns="http://schemas.openxmlformats.org/spreadsheetml/2006/main" count="3453" uniqueCount="1105">
  <si>
    <t>1.</t>
  </si>
  <si>
    <t>2.</t>
  </si>
  <si>
    <t>ÉRD MEGYEI JOGÚ VÁROS  ÖNKORMÁNYZAT 2018. ÉVI BEVÉTELEI</t>
  </si>
  <si>
    <t>1 . melléklet 2018.évi Eredeti előirányzat</t>
  </si>
  <si>
    <t>3.</t>
  </si>
  <si>
    <t>ÉRD MEGYEI JOGÚ VÁROS  ÖNKORMÁNYZAT 2018. ÉVI KIADÁSAI</t>
  </si>
  <si>
    <t>2 . melléklet 2018.évi Eredeti előirányzat</t>
  </si>
  <si>
    <t>4.</t>
  </si>
  <si>
    <t>3 . melléklet 2018.évi Eredeti előirányzat</t>
  </si>
  <si>
    <t>5.</t>
  </si>
  <si>
    <t>4 . melléklet 2018.évi Eredeti előirányzat</t>
  </si>
  <si>
    <t>6.</t>
  </si>
  <si>
    <t>5 . melléklet 2018.évi Eredeti előirányzat</t>
  </si>
  <si>
    <t>7.</t>
  </si>
  <si>
    <t>6.  melléklet 2018.évi Eredeti előirányzat</t>
  </si>
  <si>
    <t>8.</t>
  </si>
  <si>
    <t>7 . melléklet 2018.évi Eredeti előirányzat</t>
  </si>
  <si>
    <t>9.</t>
  </si>
  <si>
    <t>8 . melléklet 2018.évi Eredeti előirányzat</t>
  </si>
  <si>
    <t>10.</t>
  </si>
  <si>
    <t>9.  melléklet 2018.évi Eredeti előirányzat</t>
  </si>
  <si>
    <t>11.</t>
  </si>
  <si>
    <t>10.  melléklet 2018.évi Eredeti előirányzat</t>
  </si>
  <si>
    <t>12.</t>
  </si>
  <si>
    <t>11.  melléklet 2018.évi Eredeti előirányzat</t>
  </si>
  <si>
    <t>13.</t>
  </si>
  <si>
    <t>12.  melléklet 2018.évi Eredeti előirányzat</t>
  </si>
  <si>
    <t>14.</t>
  </si>
  <si>
    <t>13.  melléklet 2018.évi Eredeti előirányzat</t>
  </si>
  <si>
    <t>15.</t>
  </si>
  <si>
    <t>14 . melléklet 2018.évi Eredeti előirányzat</t>
  </si>
  <si>
    <t>16.</t>
  </si>
  <si>
    <t>15.  melléklet 2018.évi Eredeti előirányzat</t>
  </si>
  <si>
    <t>16.  melléklet 2018.évi Eredeti előirányzat</t>
  </si>
  <si>
    <t>17.  melléklet 2018.évi Eredeti előirányzat</t>
  </si>
  <si>
    <t>18.  melléklet 2018.évi Eredeti előirányzat</t>
  </si>
  <si>
    <t>19.  melléklet 2018.évi Eredeti előirányzat</t>
  </si>
  <si>
    <t>20.  melléklet 2018.évi Eredeti előirányzat</t>
  </si>
  <si>
    <t>21.  melléklet 2018.évi Eredeti előirányzat</t>
  </si>
  <si>
    <t>Adatok  Ft-ban</t>
  </si>
  <si>
    <t>Megnevezés</t>
  </si>
  <si>
    <t>Rovat-szám</t>
  </si>
  <si>
    <t>Számla-szám</t>
  </si>
  <si>
    <t>Bevételek</t>
  </si>
  <si>
    <t>Kiadások</t>
  </si>
  <si>
    <t>Műk. célú támog. áht-n belülről</t>
  </si>
  <si>
    <t>B1</t>
  </si>
  <si>
    <t>091.</t>
  </si>
  <si>
    <t>Személyi juttatások</t>
  </si>
  <si>
    <t>K1</t>
  </si>
  <si>
    <t>051.</t>
  </si>
  <si>
    <t>Felhalm. célú támog. áht-n belülről</t>
  </si>
  <si>
    <t>B2</t>
  </si>
  <si>
    <t>092.</t>
  </si>
  <si>
    <t>K2</t>
  </si>
  <si>
    <t>052.</t>
  </si>
  <si>
    <t>Közhatalmi bevételek</t>
  </si>
  <si>
    <t>B3</t>
  </si>
  <si>
    <t>093.</t>
  </si>
  <si>
    <t>Dologi kiadások</t>
  </si>
  <si>
    <t>K3</t>
  </si>
  <si>
    <t>053.</t>
  </si>
  <si>
    <t>Működési bevételek</t>
  </si>
  <si>
    <t>B4</t>
  </si>
  <si>
    <t>094.</t>
  </si>
  <si>
    <t>Ellátottak pénzbeli juttatásai</t>
  </si>
  <si>
    <t>K4</t>
  </si>
  <si>
    <t>054.</t>
  </si>
  <si>
    <t>Felhalmozási bevételek</t>
  </si>
  <si>
    <t>B5</t>
  </si>
  <si>
    <t>095.</t>
  </si>
  <si>
    <t>Egyéb működési célú kiadások</t>
  </si>
  <si>
    <t>K5</t>
  </si>
  <si>
    <t>055.</t>
  </si>
  <si>
    <t>Műk. célú átvett pénzeszközök</t>
  </si>
  <si>
    <t>B6</t>
  </si>
  <si>
    <t>096.</t>
  </si>
  <si>
    <t>Beruházások</t>
  </si>
  <si>
    <t>K6</t>
  </si>
  <si>
    <t>056.</t>
  </si>
  <si>
    <t>Felhalm. célú átvett pénzeszközök</t>
  </si>
  <si>
    <t>B7</t>
  </si>
  <si>
    <t>097.</t>
  </si>
  <si>
    <t>Felújítások</t>
  </si>
  <si>
    <t>K7</t>
  </si>
  <si>
    <t>057.</t>
  </si>
  <si>
    <t>Egyéb felhalmozási célú kiadások</t>
  </si>
  <si>
    <t>K8</t>
  </si>
  <si>
    <t>058.</t>
  </si>
  <si>
    <t>Költségvetési bevételek összesen</t>
  </si>
  <si>
    <t>Költségvetési kiadások összesen</t>
  </si>
  <si>
    <t>B811</t>
  </si>
  <si>
    <t>09811.</t>
  </si>
  <si>
    <t>K911</t>
  </si>
  <si>
    <t>05911.</t>
  </si>
  <si>
    <t>Belföldi értékpapírok bevételei - műk.</t>
  </si>
  <si>
    <t>B812</t>
  </si>
  <si>
    <t>09812.</t>
  </si>
  <si>
    <t>Belföldi értékpapírok kiadásai - műk.</t>
  </si>
  <si>
    <t>K912</t>
  </si>
  <si>
    <t>05912.</t>
  </si>
  <si>
    <t>Maradvány igénybevétele - működési</t>
  </si>
  <si>
    <t>B813</t>
  </si>
  <si>
    <t>09813.</t>
  </si>
  <si>
    <t>Áht.-n belüli megelőlegezések visszafiz.</t>
  </si>
  <si>
    <t>K914</t>
  </si>
  <si>
    <t>05914.</t>
  </si>
  <si>
    <t>Maradvány igénybevétele - felhalmozási</t>
  </si>
  <si>
    <t>Intézményfinanszírozás</t>
  </si>
  <si>
    <t>K915</t>
  </si>
  <si>
    <t>05915.</t>
  </si>
  <si>
    <t>Áht.-n belüli megelőlegezések</t>
  </si>
  <si>
    <t>B814</t>
  </si>
  <si>
    <t>09814.</t>
  </si>
  <si>
    <t>Intézményfinanszírozás kiszűrése</t>
  </si>
  <si>
    <t>B816</t>
  </si>
  <si>
    <t>09816.</t>
  </si>
  <si>
    <t>BEVÉTELEK ÖSSZESEN</t>
  </si>
  <si>
    <t>KIADÁSOK ÖSSZESEN</t>
  </si>
  <si>
    <t>Rovat
szám</t>
  </si>
  <si>
    <t>2018. évi eredeti előirányzat</t>
  </si>
  <si>
    <t>Kötelező
feladat</t>
  </si>
  <si>
    <t>Önkéntvállalt
feladat</t>
  </si>
  <si>
    <t>Államigazgatási
feladat</t>
  </si>
  <si>
    <t>Összesen</t>
  </si>
  <si>
    <t xml:space="preserve">   Működési célú bevételek</t>
  </si>
  <si>
    <t xml:space="preserve">      B1 Működési célú támogatások áht.-n belülről</t>
  </si>
  <si>
    <t xml:space="preserve">      B3 Közhatalmi bevételek</t>
  </si>
  <si>
    <t xml:space="preserve">      B4 Működési bevételek</t>
  </si>
  <si>
    <t xml:space="preserve">      B6 Működési célú átvett pénzeszközök</t>
  </si>
  <si>
    <t xml:space="preserve">      B811 Hitel, kölcsönfelvétel áht.-n kívülről, működési</t>
  </si>
  <si>
    <t xml:space="preserve">      B8121 Belföldi értékpapírok bevételei</t>
  </si>
  <si>
    <t>B8121</t>
  </si>
  <si>
    <t xml:space="preserve">      B813 Maradvány igénybevétele, működési</t>
  </si>
  <si>
    <t xml:space="preserve">      B814 Áht.-n belüli megelőlegezések</t>
  </si>
  <si>
    <t xml:space="preserve">      B816 Intézményfinanszírozás</t>
  </si>
  <si>
    <t xml:space="preserve">   Felhalmozási célú bevételek</t>
  </si>
  <si>
    <t xml:space="preserve">      B2 Felhalmozási célú támogatás áht.-n belülről</t>
  </si>
  <si>
    <t xml:space="preserve">      B5 Felhalmozási bevételek</t>
  </si>
  <si>
    <t xml:space="preserve">      B7 Felhalmozási célú átvett pénzeszközök</t>
  </si>
  <si>
    <t xml:space="preserve">      B811 Hitel-, kölcsönfelvétel áht.-n kívülről -felhalm.</t>
  </si>
  <si>
    <t xml:space="preserve">      B813 Maradvány igénybevétele felhalmozási</t>
  </si>
  <si>
    <t>Bevételek mindösszesen</t>
  </si>
  <si>
    <t xml:space="preserve">  Halmozódás (B816) miatti levonás</t>
  </si>
  <si>
    <t>Halmozódás mentes bevétel</t>
  </si>
  <si>
    <t xml:space="preserve">   Működési célú kiadások</t>
  </si>
  <si>
    <t xml:space="preserve">      K1 Személyi juttatások összesen</t>
  </si>
  <si>
    <t xml:space="preserve">      K2 Munkaadókat terhelő járulék és sz.hj. adó</t>
  </si>
  <si>
    <t xml:space="preserve">      K3 Dologi kiadások</t>
  </si>
  <si>
    <t xml:space="preserve">      K4 Ellátottak pénzbeli juttatásai</t>
  </si>
  <si>
    <t xml:space="preserve">      K5 Egyéb működési célú kiadások</t>
  </si>
  <si>
    <t xml:space="preserve">      K914 Áht-n belüli megelőlegezések visszafizetése</t>
  </si>
  <si>
    <t xml:space="preserve">      K911 Hitel, kölcsöntörlesztés áht.-n kívülre, működési</t>
  </si>
  <si>
    <t xml:space="preserve">      K9121 Belföldi értékpapírok kiadásai</t>
  </si>
  <si>
    <t>K9121</t>
  </si>
  <si>
    <t xml:space="preserve">      K915 Intézményfinanszírozás</t>
  </si>
  <si>
    <t xml:space="preserve">   Felhalmozási célú kiadások</t>
  </si>
  <si>
    <t xml:space="preserve">      K6 Beruházások</t>
  </si>
  <si>
    <t xml:space="preserve">      K7 Felújítások</t>
  </si>
  <si>
    <t xml:space="preserve">      K8 Egyéb felhalmozási célú kiadások</t>
  </si>
  <si>
    <t xml:space="preserve">      K911 Hitel-, kölcsöntörlesztés áht.-n kívülre felhalm.</t>
  </si>
  <si>
    <t>Kiadások mindösszesen</t>
  </si>
  <si>
    <t xml:space="preserve">  Halmozódás (K915) miatti levonás</t>
  </si>
  <si>
    <t>Halmozódás mentes kiadás</t>
  </si>
  <si>
    <t>ÉRD MJV ÖNKORMÁNYZAT, POLGÁRMESTERI HIVATAL ÉS INTÉZMÉNYEK
2018.évi költségvetése</t>
  </si>
  <si>
    <t>Sor-szám</t>
  </si>
  <si>
    <t xml:space="preserve"> Hivatal + Önkormányzat + Intézmények</t>
  </si>
  <si>
    <t>Kötelező feladat</t>
  </si>
  <si>
    <t>Önként vállalt feladat</t>
  </si>
  <si>
    <t>Államigazgatási feladat</t>
  </si>
  <si>
    <t>Mindösszesen</t>
  </si>
  <si>
    <t>Hitel-, kölcsönfelvétel áht-n kívülről - működési</t>
  </si>
  <si>
    <t>Működési célú bevételek</t>
  </si>
  <si>
    <t>Felhalmozási célú bevételek</t>
  </si>
  <si>
    <t>Munkaadókat terh. jár. és szoc. hozzájár. adó</t>
  </si>
  <si>
    <t>Hitel-, kölcsöntörlesztés áht-n kívülre működési</t>
  </si>
  <si>
    <t>Működési célú kiadások</t>
  </si>
  <si>
    <t>Felhalmozási célú kiadások</t>
  </si>
  <si>
    <t>Működési célú bevételek - kiadások</t>
  </si>
  <si>
    <t>Felhalmozási célú bevételek - kiadások</t>
  </si>
  <si>
    <t>BEVÉTELEK ÉS KIADÁSOK EGYENLEGE</t>
  </si>
  <si>
    <t>Érd Megyei Jogú Város Önkormányzat</t>
  </si>
  <si>
    <t>ÉRD MEGYEI JOGÚ VÁROS ÖNKORMÁNYZAT
2018.évi költségvetése</t>
  </si>
  <si>
    <t>Számla
szám</t>
  </si>
  <si>
    <t>Bevétel</t>
  </si>
  <si>
    <t>Működési célú támogatások államháztartáson belülről</t>
  </si>
  <si>
    <t>B11</t>
  </si>
  <si>
    <t>Önkormányzatok működési támogatásai</t>
  </si>
  <si>
    <t>B111</t>
  </si>
  <si>
    <t>091111</t>
  </si>
  <si>
    <t>A helyi önkormányzatok működésének általános támogatása</t>
  </si>
  <si>
    <t>B112</t>
  </si>
  <si>
    <t>091121</t>
  </si>
  <si>
    <t>A települési önkormányzatok egyes köznevelési feladatainak támogatása</t>
  </si>
  <si>
    <t>B113</t>
  </si>
  <si>
    <t>091131</t>
  </si>
  <si>
    <t>A települési önkormányzatok szociális, gyermekjóléti és gyermekétkeztetési tám.</t>
  </si>
  <si>
    <t>B114</t>
  </si>
  <si>
    <t>091141</t>
  </si>
  <si>
    <t>A települési önk. kulturális feladatainak támogatása</t>
  </si>
  <si>
    <t>B16</t>
  </si>
  <si>
    <t>Egyéb Műk.c. támogatások bevételei ÁHB</t>
  </si>
  <si>
    <t>B1601</t>
  </si>
  <si>
    <t>09161</t>
  </si>
  <si>
    <t>Közcélú fogl. utáni támogatás</t>
  </si>
  <si>
    <t>B1604</t>
  </si>
  <si>
    <t>Mezőőri tevékenység támogatás</t>
  </si>
  <si>
    <t>Működési támogatás értékbevétel</t>
  </si>
  <si>
    <t>Szenvedélybetegek alacsonyküszöbű ellátása</t>
  </si>
  <si>
    <t>Utcai szociális munka</t>
  </si>
  <si>
    <t>Felhalmozási célú támogatások államháztartáson belülről</t>
  </si>
  <si>
    <t>B25</t>
  </si>
  <si>
    <t>Egyéb felhalmozási célú támogatások bevételei ÁHB</t>
  </si>
  <si>
    <t>B2504</t>
  </si>
  <si>
    <t>09251</t>
  </si>
  <si>
    <t>Érd Ófalu szabadidőközpoont Velencei út</t>
  </si>
  <si>
    <t>MVP VEKOP Budai-Diósdi út turbó körforg.csomópont fejlesztése</t>
  </si>
  <si>
    <t>MVP VEKOP Diósdi út-Csaba utca csomópont fejlesztése</t>
  </si>
  <si>
    <t>MVP VEKOP Elöljáró-Velenccei utak csomópont fejlesztése</t>
  </si>
  <si>
    <t>MVP VEKOP Felső utca egy szakaszának felúújítása</t>
  </si>
  <si>
    <t>MVP VEKOP Fenyves Parkvárosi intézmények megk.szolg.útv.felújítása</t>
  </si>
  <si>
    <t>MVP VEKOP Ipari-Gazdasági övezet létrehozása</t>
  </si>
  <si>
    <t>MVP VEKOP Riminyáki-Gellért utca csomópont fejlesztése</t>
  </si>
  <si>
    <t>MVP VEKOP Szent István-Damjanich-Tárnoki-Lőcsei utak körforg. fejl.</t>
  </si>
  <si>
    <t>MVP Vízelvezetési rendszer fejl.II.ütem</t>
  </si>
  <si>
    <t>B34</t>
  </si>
  <si>
    <t>Vagyoni típusú adók</t>
  </si>
  <si>
    <t>09341</t>
  </si>
  <si>
    <t>Építményadó</t>
  </si>
  <si>
    <t>Telekadó</t>
  </si>
  <si>
    <t>B35</t>
  </si>
  <si>
    <t>Termékek és szolgáltatások adói</t>
  </si>
  <si>
    <t>B351</t>
  </si>
  <si>
    <t>093511</t>
  </si>
  <si>
    <t>Helyi iparűzési adó</t>
  </si>
  <si>
    <t>B354</t>
  </si>
  <si>
    <t>093541</t>
  </si>
  <si>
    <t>Gépjárműadó</t>
  </si>
  <si>
    <t>B355</t>
  </si>
  <si>
    <t>093551</t>
  </si>
  <si>
    <t>Idegenforgalmi adó</t>
  </si>
  <si>
    <t>B36</t>
  </si>
  <si>
    <t>Egyéb közhatalmi bevételek</t>
  </si>
  <si>
    <t>09361</t>
  </si>
  <si>
    <t>Bírság</t>
  </si>
  <si>
    <t>Eljárási bírság, hatósági</t>
  </si>
  <si>
    <t>Hulladékgazdálkodás bírság</t>
  </si>
  <si>
    <t>Mezőőri jár.</t>
  </si>
  <si>
    <t>Pótlék</t>
  </si>
  <si>
    <t>Talajterhelési díj</t>
  </si>
  <si>
    <t>B402</t>
  </si>
  <si>
    <t>094021</t>
  </si>
  <si>
    <t>Bérleti díj</t>
  </si>
  <si>
    <t>Burkolatbontás - közút</t>
  </si>
  <si>
    <t>Haszonbérlet</t>
  </si>
  <si>
    <t>Házi jelzőrendszer</t>
  </si>
  <si>
    <t>Közterület</t>
  </si>
  <si>
    <t>Lakáshasználati díj</t>
  </si>
  <si>
    <t>Lakbér bevétel</t>
  </si>
  <si>
    <t>B403</t>
  </si>
  <si>
    <t>094031</t>
  </si>
  <si>
    <t>Áht-n belüli nem lakóingatlan közüzemi bev.</t>
  </si>
  <si>
    <t>Áht-n kívüli nem lakóingatlan közüzemi bev.</t>
  </si>
  <si>
    <t>Közüzemi díj bevétel Áht-n belülre</t>
  </si>
  <si>
    <t>Közüzemi díj bevétel Áht-n kívülre</t>
  </si>
  <si>
    <t>Lakóingatlan közüzemi bevétel</t>
  </si>
  <si>
    <t>B404</t>
  </si>
  <si>
    <t>094041</t>
  </si>
  <si>
    <t>ÉTCS eszközhasználati koncessziós díj bevétele</t>
  </si>
  <si>
    <t>ÉTV bérleti díj</t>
  </si>
  <si>
    <t>B406</t>
  </si>
  <si>
    <t>094061</t>
  </si>
  <si>
    <t>Áht-n belüli nem lakóing. közüzem bev. után Kiszámlázott általános forgalmi adó</t>
  </si>
  <si>
    <t>Áht-n kívüli nem lakóingatlan közüzemi bev. után kiszámlázott ÁFA</t>
  </si>
  <si>
    <t>Bérleti díj után kiszámlázott ÁFA</t>
  </si>
  <si>
    <t>Burkolatbontás - közút ÁFA</t>
  </si>
  <si>
    <t>ÉTCS eszközhasználati koncessziós díjbevétel Áfa</t>
  </si>
  <si>
    <t>ÉTV bérleti díj, Kiszámlázott általános forgalmi adó</t>
  </si>
  <si>
    <t>Kiszámlázott általános forgalmi adó</t>
  </si>
  <si>
    <t>Közterület ÁFA</t>
  </si>
  <si>
    <t>Közüzemi díj bevétel Áht-n kivülre ÁFA</t>
  </si>
  <si>
    <t>Közüzermi díj bevétel Áht-n belülre ÁFA</t>
  </si>
  <si>
    <t>Lakáshasználati díj után kiszámlázott ÁFA</t>
  </si>
  <si>
    <t>Lakbér bevétel után kiszámlázott ÁFA</t>
  </si>
  <si>
    <t>Lakóépületek (lakás is) értékesítésének bevétele ÁFA</t>
  </si>
  <si>
    <t>Lakóing. közüzemi bev. után kiszámlázott ÁFA</t>
  </si>
  <si>
    <t>Lakótelkek értékesítése ÁFA</t>
  </si>
  <si>
    <t>B407</t>
  </si>
  <si>
    <t>094071</t>
  </si>
  <si>
    <t>ÁFA visszatérítés</t>
  </si>
  <si>
    <t>B52</t>
  </si>
  <si>
    <t>Ingatlanok értékesítése</t>
  </si>
  <si>
    <t>09521</t>
  </si>
  <si>
    <t>Lakóépület (lakás is) értékesítésének bevételei</t>
  </si>
  <si>
    <t>Lakóépületek (lakás is) értékesítésének árbevétele</t>
  </si>
  <si>
    <t>Lakótelkek értékesítése</t>
  </si>
  <si>
    <t>Felhalmozási célú átvett pénzeszközök</t>
  </si>
  <si>
    <t>B74</t>
  </si>
  <si>
    <t>Felh.c.v.tér. tám., kölcs. v.térülése ÁHK</t>
  </si>
  <si>
    <t>B7404</t>
  </si>
  <si>
    <t>09741</t>
  </si>
  <si>
    <t>Ht. kölcsönök visszatérülése</t>
  </si>
  <si>
    <t>B8</t>
  </si>
  <si>
    <t>Finanszírozási bevételek</t>
  </si>
  <si>
    <t>B81</t>
  </si>
  <si>
    <t>Belföldi finanszírozás bevételei</t>
  </si>
  <si>
    <t>0981211</t>
  </si>
  <si>
    <t>Kincstárjegy visszaváltás bevétele</t>
  </si>
  <si>
    <t>B8131</t>
  </si>
  <si>
    <t>0981311</t>
  </si>
  <si>
    <t>Működési hozzájárulás maradvány</t>
  </si>
  <si>
    <t>MVP Modern város maradvány: működési</t>
  </si>
  <si>
    <t>B8132</t>
  </si>
  <si>
    <t>0981321</t>
  </si>
  <si>
    <t>MVP Modern Város maradvány: felhalmozási</t>
  </si>
  <si>
    <t>Kiadás</t>
  </si>
  <si>
    <t>Személyi juttatások összesen</t>
  </si>
  <si>
    <t>K11</t>
  </si>
  <si>
    <t>Foglalkoztatottak személyi juttatásai</t>
  </si>
  <si>
    <t>K1101</t>
  </si>
  <si>
    <t>0511011</t>
  </si>
  <si>
    <t>Illetmények</t>
  </si>
  <si>
    <t>Közfogl. időszakra bér</t>
  </si>
  <si>
    <t>K1103</t>
  </si>
  <si>
    <t>0511031</t>
  </si>
  <si>
    <t>Teljesítményértékelés alapján történő kifizetések</t>
  </si>
  <si>
    <t>K1107</t>
  </si>
  <si>
    <t>0511071</t>
  </si>
  <si>
    <t>Cafeteria Kp. kifizetés</t>
  </si>
  <si>
    <t>Cafeteria SZÉP kártya</t>
  </si>
  <si>
    <t>K1113</t>
  </si>
  <si>
    <t>0511131</t>
  </si>
  <si>
    <t>Betegszabadság</t>
  </si>
  <si>
    <t>Mezőőrök szabadidő- és szabadságmegváltás</t>
  </si>
  <si>
    <t>K12</t>
  </si>
  <si>
    <t>Külső személyi juttatások</t>
  </si>
  <si>
    <t>K121</t>
  </si>
  <si>
    <t>051211</t>
  </si>
  <si>
    <t>Képviselők tiszteletdíja</t>
  </si>
  <si>
    <t>K122</t>
  </si>
  <si>
    <t>051221</t>
  </si>
  <si>
    <t>Állományba nem tartozók megbízási díjai</t>
  </si>
  <si>
    <t>Megbízási díj</t>
  </si>
  <si>
    <t>Térfigyelő kamerák figy. Szabadidős járőrök</t>
  </si>
  <si>
    <t>K123</t>
  </si>
  <si>
    <t>051231</t>
  </si>
  <si>
    <t>Egyéb különféle külső személyi juttatások</t>
  </si>
  <si>
    <t>Kitüntetések, díjak</t>
  </si>
  <si>
    <t>Repi, díjak, adományok</t>
  </si>
  <si>
    <t>Repi, díjak, adományok kiadásai</t>
  </si>
  <si>
    <t>Reprezentáció adóköteles kiadásai</t>
  </si>
  <si>
    <t>Munkaadókat terhelő járulékok és szociális hozzájárulási adó</t>
  </si>
  <si>
    <t>0521</t>
  </si>
  <si>
    <t>Egészségügyi hozzájárulás kiadásai</t>
  </si>
  <si>
    <t>Járulékok</t>
  </si>
  <si>
    <t>Közfogl. járulék</t>
  </si>
  <si>
    <t>Munkáltató terhelő SZJA kiadásai</t>
  </si>
  <si>
    <t>Munkáltatót terhelő SZJA</t>
  </si>
  <si>
    <t>Munkáltatót terhelő SZJA kiadásai</t>
  </si>
  <si>
    <t>Táppénz hozzájárulás</t>
  </si>
  <si>
    <t>K31</t>
  </si>
  <si>
    <t>Készletbeszerzés</t>
  </si>
  <si>
    <t>K311</t>
  </si>
  <si>
    <t>053111</t>
  </si>
  <si>
    <t>Szakmai anyagok, inform.hordozók és egyéb beszerzés</t>
  </si>
  <si>
    <t>K312</t>
  </si>
  <si>
    <t>053121</t>
  </si>
  <si>
    <t>100 évesek támogatása - Természetbeni rendk.tel.tám</t>
  </si>
  <si>
    <t>80-90 évesek támogatása - Természetbeni rendk.tel.tám.</t>
  </si>
  <si>
    <t>Tüzelőtámogatás - Természetbeni rendk.tel.tám.</t>
  </si>
  <si>
    <t>Újszülöttek támogatása - Természetbeni rendk.tel.tám.</t>
  </si>
  <si>
    <t>Üzemeltetési anyag beszerzése</t>
  </si>
  <si>
    <t>Üzemeltetési anyagok beszerzése</t>
  </si>
  <si>
    <t>Üzemeltetési anyagok beszerzése kiadásai</t>
  </si>
  <si>
    <t>Üzemeltetési és anyagbeszerzés kiadásai</t>
  </si>
  <si>
    <t>Üzemetetési anyagok beszerzése</t>
  </si>
  <si>
    <t>K32</t>
  </si>
  <si>
    <t>Kommunikációs szolgáltatások</t>
  </si>
  <si>
    <t>K321</t>
  </si>
  <si>
    <t>053211</t>
  </si>
  <si>
    <t>Adatátviteli, informatikai, számítástechnikai szolg.</t>
  </si>
  <si>
    <t>Adatátviteli, informatikai, számítástechnikai szolgáltatások</t>
  </si>
  <si>
    <t>Térfigyelő kamerarendszer adatátviteli díja</t>
  </si>
  <si>
    <t>K322</t>
  </si>
  <si>
    <t>053221</t>
  </si>
  <si>
    <t>Vezetékes és mobiltelefon szolg.</t>
  </si>
  <si>
    <t>K33</t>
  </si>
  <si>
    <t>Szolgáltatási kiadások</t>
  </si>
  <si>
    <t>K331</t>
  </si>
  <si>
    <t>053311</t>
  </si>
  <si>
    <t>Közüzemi díjak</t>
  </si>
  <si>
    <t>Közvilágítás</t>
  </si>
  <si>
    <t>K333</t>
  </si>
  <si>
    <t>053331</t>
  </si>
  <si>
    <t>Bérleti- és lízingdíjak</t>
  </si>
  <si>
    <t>Bérleti-és lízingdíjak</t>
  </si>
  <si>
    <t>Bérleti és lízingdíjak</t>
  </si>
  <si>
    <t>K334</t>
  </si>
  <si>
    <t>053341</t>
  </si>
  <si>
    <t>2017. évi működési támogatás: önkormányzati tulajdonú ingatlanok bontása</t>
  </si>
  <si>
    <t>Ingatlan karbantartási kisjavítási kiadások</t>
  </si>
  <si>
    <t>Motorkerékpár karbantartás</t>
  </si>
  <si>
    <t>Önkormányzati tulajdonú ingatlanok karbantartása</t>
  </si>
  <si>
    <t>K335</t>
  </si>
  <si>
    <t>053351</t>
  </si>
  <si>
    <t>Továbbszámlázás - Közüzemi és közv.szolg.</t>
  </si>
  <si>
    <t>Továbbszámlázás - Közüzemi és közvetített szolg.</t>
  </si>
  <si>
    <t>K336</t>
  </si>
  <si>
    <t>053361</t>
  </si>
  <si>
    <t>Szakmai tevékenységet segítő szolgáltatás</t>
  </si>
  <si>
    <t>Szakmai, szellemi tevékenységet segítő szolg.</t>
  </si>
  <si>
    <t>K337</t>
  </si>
  <si>
    <t>053371</t>
  </si>
  <si>
    <t>2017. évi működési támogatás: felszíni víz elvezetés</t>
  </si>
  <si>
    <t>2017. évi működési támogatás: illegális hulladék elszállítás</t>
  </si>
  <si>
    <t>2017. évi működési támogatás: köztemető üzemeltetése, belső utak karbantartása</t>
  </si>
  <si>
    <t>2017. évi működési támogatás: közutak fenntartása, utak karbantartása, síkosságm</t>
  </si>
  <si>
    <t>2017. évi működési támogatás: utcanév táblák kihelyezése</t>
  </si>
  <si>
    <t>Egyéb üzemeltetési szolgáltatási ktg.</t>
  </si>
  <si>
    <t>Ercsi úti műfüves pálya üzemeltetése</t>
  </si>
  <si>
    <t>Érdi Művésztelep finanszírozása</t>
  </si>
  <si>
    <t>Érdi Sport Kft: Reklám és szponozorációs szerződés</t>
  </si>
  <si>
    <t>ÉrdMost.hu fejlesztés, múködtetés</t>
  </si>
  <si>
    <t>Gépész u. 14.sz. alatti rendezvényház üzemeltetése</t>
  </si>
  <si>
    <t>Kiadvány grafikai tervezése, szerkesztése</t>
  </si>
  <si>
    <t>Környezetvédelmi alap terhére illegális hulladék elszállítása (ÉKF)</t>
  </si>
  <si>
    <t>MVP csapadékvíz elvezetés szolgáltatási számlák</t>
  </si>
  <si>
    <t>MVP KÖFOP ASP központhoz való csatlakozás</t>
  </si>
  <si>
    <t>MVP Volt honvédségi bázis Érd MJV Önkorm.részére tört átadásának vizsg.</t>
  </si>
  <si>
    <t>Rádióműsor szolgáltatás</t>
  </si>
  <si>
    <t>Római út 9. kút üzemeltetése B-60; B-61 kutak</t>
  </si>
  <si>
    <t>Sportpálya pályahasználat</t>
  </si>
  <si>
    <t>Sportpálya üzemeltetése</t>
  </si>
  <si>
    <t>Tanuszoda üzemeltetése</t>
  </si>
  <si>
    <t>Tanuszoda vízfelület megváltás</t>
  </si>
  <si>
    <t>Televízió szolgáltatás</t>
  </si>
  <si>
    <t>Üzemeltetési és szolgáltatási kiadások</t>
  </si>
  <si>
    <t>Üzemeltetési szogáltatási kiadások</t>
  </si>
  <si>
    <t>Üzemeltetési szolgáltatási díjak</t>
  </si>
  <si>
    <t>Üzemeltetési szolgáltatási kiadások</t>
  </si>
  <si>
    <t>Üzemeltetési szolgáltatások kiadásai</t>
  </si>
  <si>
    <t>Üzemeltetési szolgátatási díjak</t>
  </si>
  <si>
    <t>Üzemetetési szolgáltatási díjak</t>
  </si>
  <si>
    <t>Város rehabilitációs vagyonkezelés</t>
  </si>
  <si>
    <t>Városközpont, sétány, külső létesítmények üzemeltetése</t>
  </si>
  <si>
    <t>K34</t>
  </si>
  <si>
    <t>Kiküldetések, reklám- és propagandakiadások</t>
  </si>
  <si>
    <t>K341</t>
  </si>
  <si>
    <t>053411</t>
  </si>
  <si>
    <t>Állományba nem tartozók megb. díjai, kiküldetések</t>
  </si>
  <si>
    <t>Kiküldetések kiadásai</t>
  </si>
  <si>
    <t>K342</t>
  </si>
  <si>
    <t>053421</t>
  </si>
  <si>
    <t>Egyéb reklámtev.díja, PR, kommunikációs szolg.</t>
  </si>
  <si>
    <t>K35</t>
  </si>
  <si>
    <t>Különféle befizetések és egyéb dologi kiadások</t>
  </si>
  <si>
    <t>K351</t>
  </si>
  <si>
    <t>053511</t>
  </si>
  <si>
    <t xml:space="preserve"> Érdi Művésztelep finanszírozása ÁFA</t>
  </si>
  <si>
    <t>100 évesek támogatása - Természetbeni rendk.tel.tám ÁFA</t>
  </si>
  <si>
    <t>2017. évi működési támogatás: felszíni vízelvezetés Áfa</t>
  </si>
  <si>
    <t>2017. évi működési támogatás: illegális hulladék elszállítás Áfa</t>
  </si>
  <si>
    <t>2017. évi működési támogatás: köztemető üzemeltetése, belső utak karbantartása Á</t>
  </si>
  <si>
    <t>2017. évi működési támogatás: önkormányzati tulajdonú ingatlanok bontása Áfa</t>
  </si>
  <si>
    <t>2017. évi működési támogatás: utcanév táblák kihelyezése Áfa</t>
  </si>
  <si>
    <t>80-90 évesek támogatása - Természetbeni rendk.tel.tám. ÁFA</t>
  </si>
  <si>
    <t>Adatátviteli, informatikai, számítástechnikai szolg. ÁFA</t>
  </si>
  <si>
    <t>Adatátviteli, informatikai, számítástechnikai szolgáltatások ÁFA</t>
  </si>
  <si>
    <t>Bérleti-és lízingdíjak  ÁFA</t>
  </si>
  <si>
    <t>Bérleti-és lízingdíjak ÁFA</t>
  </si>
  <si>
    <t>Bérleti és lízingdíjak ÁFA</t>
  </si>
  <si>
    <t>Díjak adók késedelmi kamatok ÁFA</t>
  </si>
  <si>
    <t>Díjak, adók késedelmi kamatok ÁFA</t>
  </si>
  <si>
    <t>Díjak, adók késedelmi kamatok kiadásai ÁFA</t>
  </si>
  <si>
    <t>Díjak, adók, késedelmi kamatok kiadásai ÁFA</t>
  </si>
  <si>
    <t>Egyéb reklámtev. díja, PR, kommunikációs szolg. ÁFA</t>
  </si>
  <si>
    <t>Egyéb üzemeltetési szolgáltatási ktg. ÁFA</t>
  </si>
  <si>
    <t>Ercsi úti műfüves pálya üzemeltetése ÁFA</t>
  </si>
  <si>
    <t>Érdi Sport Kft: Reklám és szponozorációs szerződés ÁFA</t>
  </si>
  <si>
    <t>ÉrdMost.hu fejlesztés, múködtetés ÁFA</t>
  </si>
  <si>
    <t>Gépész u. 14.sz alatti rendezvényház üzemeltetése ÁFA</t>
  </si>
  <si>
    <t>Ingatlan karbantarátsi kisjavítási kiadások ÁFA</t>
  </si>
  <si>
    <t>Kiadvány grafikai tervezése, szerkesztése ÁFA</t>
  </si>
  <si>
    <t>Környezetvédelmi alap terhére illegális hulladékelszállítása (ÉKF) áfa</t>
  </si>
  <si>
    <t>Közüzemi díjak ÁFA</t>
  </si>
  <si>
    <t>Közvilágítás ÁFA</t>
  </si>
  <si>
    <t>Motorkerékpár karbantartás ÁFA</t>
  </si>
  <si>
    <t>MVP csapadékvíz elvezetés szolgáltatás számlák Áfa</t>
  </si>
  <si>
    <t>MVP KÖFOP ASP központhoz való csatlakozás ÁFA</t>
  </si>
  <si>
    <t>MVP Volt honvédségi bázis Érd MJV Önkorm.részére tört átadásának Áfa</t>
  </si>
  <si>
    <t>Önkormányzati tulajdonú ingatlanok karbantartása ÁFA</t>
  </si>
  <si>
    <t>Rádióműsor szolgáltatás Áfa</t>
  </si>
  <si>
    <t>Repi díjak adományok ÁFA</t>
  </si>
  <si>
    <t>Repi, díjak, adományok kiadásai ÁFA</t>
  </si>
  <si>
    <t>Reprezentáció adóköteles kiadásai ÁFA</t>
  </si>
  <si>
    <t>Római út 9. kút üzemeltetése B-60; B-61 kutak ÁFA</t>
  </si>
  <si>
    <t>Sportpálya pályahasználat ÁFA</t>
  </si>
  <si>
    <t>Sportpálya üzemeltetése ÁFA</t>
  </si>
  <si>
    <t>Szakmai anyagok, inform.hordozók és egyéb berszerzés ÁFA</t>
  </si>
  <si>
    <t>Szakmai tevékenységet segítő szolgáltatás ÁFA</t>
  </si>
  <si>
    <t>Szakmai, szellemi tevékenységet segítő szolg. ÁFA</t>
  </si>
  <si>
    <t>Tanuszoda üzemeltetése ÁFA</t>
  </si>
  <si>
    <t>Tanuszoda vízfelület megváltás ÁFA</t>
  </si>
  <si>
    <t>Térfigyelő kamerarendszer adatátviteli díja ÁFA</t>
  </si>
  <si>
    <t>Továbbszámlázás - Közüzemi és közv szolg. ÁFA</t>
  </si>
  <si>
    <t>Továbbszámlázás - Közüzemi és közvetített szolg. ÁFa</t>
  </si>
  <si>
    <t>Tüzelőtámogatás - Természetbeni rendk.tel.tám. ÁFA</t>
  </si>
  <si>
    <t>Újszülöttek támogatása - Természetbeni rendk.tel.tám. ÁFA</t>
  </si>
  <si>
    <t>Üzemeltetési anyag beszerzése ÁFA</t>
  </si>
  <si>
    <t>Üzemeltetési anyagok beszerzése ÁFA</t>
  </si>
  <si>
    <t>Üzemeltetési anyagok beszerzése kiadásai ÁFA</t>
  </si>
  <si>
    <t>Üzemeltetési éás anyagbeszerzés kiadásai ÁFA</t>
  </si>
  <si>
    <t>Üzemeltetési és anyagbeszerzés kiadásai ÁFA</t>
  </si>
  <si>
    <t>Üzemeltetési szolgáltatási díjak ÁFA</t>
  </si>
  <si>
    <t>Üzemeltetési szolgáltatási kiadások ÁFA</t>
  </si>
  <si>
    <t>Üzemeltetési szolgáltatások kiadásai ÁFA</t>
  </si>
  <si>
    <t>Üzememeltetési szolgáltatási díjak ÁFA</t>
  </si>
  <si>
    <t>Üzemettetési szoégáltatási kiadások ÁFA</t>
  </si>
  <si>
    <t>Város rehabilitációs vagyonkezelés ÁFA</t>
  </si>
  <si>
    <t>Városközpont, sétány, külső létesítmények üzemeltetése ÁFA</t>
  </si>
  <si>
    <t>Vezetékes és mobiltelefon szolg. ÁFA</t>
  </si>
  <si>
    <t>K352</t>
  </si>
  <si>
    <t>053521</t>
  </si>
  <si>
    <t>Kiszámlázott ffizetendő ÁFA</t>
  </si>
  <si>
    <t>Kiszámlázott fizetendő ÁFA</t>
  </si>
  <si>
    <t>MVP Csapadékvíz elvezetés fordított Áfa</t>
  </si>
  <si>
    <t>MVP VEKOP Erdőszéle Óvoda fordított Áfa</t>
  </si>
  <si>
    <t>MVP Záportározó Vízelvezetési rendszer fejlesztés Fordított Áfa</t>
  </si>
  <si>
    <t>Tárgyi eszköz után fizetendő ÁFA</t>
  </si>
  <si>
    <t>K35301</t>
  </si>
  <si>
    <t>053531</t>
  </si>
  <si>
    <t>Kamatkiadások</t>
  </si>
  <si>
    <t>K355</t>
  </si>
  <si>
    <t>053551</t>
  </si>
  <si>
    <t>Díjak adók késedelmi kamatok kiadásai</t>
  </si>
  <si>
    <t>Díjak, adók, kamatok kiadásai</t>
  </si>
  <si>
    <t>Díjak, adók, késedelmi kamatok kiadásai</t>
  </si>
  <si>
    <t>Sakkbajnokság nevezési díj</t>
  </si>
  <si>
    <t>K47</t>
  </si>
  <si>
    <t>Intézményi ellátottak pénzbeli juttatásai</t>
  </si>
  <si>
    <t>05471</t>
  </si>
  <si>
    <t>Esélyteremtő, tanulmányi ösztöndíj középiskolai általános iskolai</t>
  </si>
  <si>
    <t>K48</t>
  </si>
  <si>
    <t>Egyéb nem intézményi ellátások</t>
  </si>
  <si>
    <t>05481</t>
  </si>
  <si>
    <t>Köztemetés</t>
  </si>
  <si>
    <t>Lakhatáshoz kapcsolódó rendszeres kiadások viseléséhez nyújtott települési tám.</t>
  </si>
  <si>
    <t>lakhatási kiadásokhoz kapcsolódó hátralékot felhalmozó szem.r. nyújtott tel.tám.</t>
  </si>
  <si>
    <t>Pénzb. rendk. tel. tám.-csatorna rákötési támogatás</t>
  </si>
  <si>
    <t>Pénzb. rendk. tel. tám.-gyermek neveléséhez kapcsolódó</t>
  </si>
  <si>
    <t>Pénzb. rendk. tel. tám.-temetési hozzájárulás</t>
  </si>
  <si>
    <t>Pénzb. rendk. tel. tám.-tüzelőtámogatás</t>
  </si>
  <si>
    <t>Pénzbeli rendkívüli telep. tám. - VISMAIOR</t>
  </si>
  <si>
    <t>pénzbeli rendkívüli települési támogatás</t>
  </si>
  <si>
    <t>Települési tám./ 18. évét betöltött tartósbeteg hozzátrat. ápolását végző sz.nek</t>
  </si>
  <si>
    <t>Települési tám./ gyógyszerkiadások viseléséhez bnyújtott telep. tám.</t>
  </si>
  <si>
    <t>Természetbeni renk. tel. tám - élelmiszerutalvány</t>
  </si>
  <si>
    <t>Természetbeni renk. tel. tám - gyermekétkeztetési térítési díj</t>
  </si>
  <si>
    <t>Természetbeni renk. tel. tám - tanszer, tankönyv tám.</t>
  </si>
  <si>
    <t>Természetbeni renk.tel.tám - gyermekek intézményi térítési díja</t>
  </si>
  <si>
    <t>K50601</t>
  </si>
  <si>
    <t>055061</t>
  </si>
  <si>
    <t>Bursa Hungarica</t>
  </si>
  <si>
    <t>K50603</t>
  </si>
  <si>
    <t>MVP KEHOP-5.2.9-16-2016-00043 Tusculanum, Aprófalva tám.visszafizetés</t>
  </si>
  <si>
    <t>K50608</t>
  </si>
  <si>
    <t>Érd és Térsége Regionális Hulladékkezelési Önkormányzati Társulásnak tagdíj</t>
  </si>
  <si>
    <t>Érd és Térsége Szilárd Hulladékkezelési Önkormányzati Társulásnak tagdíj</t>
  </si>
  <si>
    <t>K51203</t>
  </si>
  <si>
    <t>055121</t>
  </si>
  <si>
    <t>Bolyai Pedagógus Nyugdíjas Klub Nyugdíjas klubok támogatása</t>
  </si>
  <si>
    <t>Civil keret</t>
  </si>
  <si>
    <t>Egészségügyi keret</t>
  </si>
  <si>
    <t>ÉVSE támogatás</t>
  </si>
  <si>
    <t>Közrendvédelmi keret</t>
  </si>
  <si>
    <t>Kulturális keret</t>
  </si>
  <si>
    <t>Polgármesteri keret</t>
  </si>
  <si>
    <t>Polgárőrség támogatás</t>
  </si>
  <si>
    <t>Sport és ifjúsági keret</t>
  </si>
  <si>
    <t>Sport Szervezeti Pályázat</t>
  </si>
  <si>
    <t>Szociális keret</t>
  </si>
  <si>
    <t>K51204</t>
  </si>
  <si>
    <t>Olimpikonok támogatása</t>
  </si>
  <si>
    <t>Paralimpikonok támogatása</t>
  </si>
  <si>
    <t>K51207</t>
  </si>
  <si>
    <t>Városi Sportcsarnok közszolgáltatási díj, 5/2016.(I.28.)kgy.határozat</t>
  </si>
  <si>
    <t>K51208</t>
  </si>
  <si>
    <t>ÉRD-MED Eü. Kft. - Deminimis támogatás</t>
  </si>
  <si>
    <t>Galéria működési támogatás</t>
  </si>
  <si>
    <t>Szippanthat konzorcium</t>
  </si>
  <si>
    <t>K513</t>
  </si>
  <si>
    <t>055131</t>
  </si>
  <si>
    <t xml:space="preserve"> Általános tartalék</t>
  </si>
  <si>
    <t>Bölcsőde építése</t>
  </si>
  <si>
    <t>Helyi védett épületek felújítási pályázati kerete</t>
  </si>
  <si>
    <t>Ifjúsági Önkormányzat</t>
  </si>
  <si>
    <t>KAB-KEF pályázatok, Hajlék Alapítvány, Szociális Gond. Kp. önrész bizt.</t>
  </si>
  <si>
    <t>Könyvtári érdekeltségnövelő pályázat (önrész)</t>
  </si>
  <si>
    <t>Könyvtári felzárkóztató pályázat (önrész)</t>
  </si>
  <si>
    <t>Közművelődési érdekeltségnövelő pályázat (önrész)</t>
  </si>
  <si>
    <t>Lakossági önkormányzati útépítés</t>
  </si>
  <si>
    <t>Napközis tábor</t>
  </si>
  <si>
    <t>Óvodapedagógiai Szakmai napok</t>
  </si>
  <si>
    <t>Önkormáyzati feladatellátást szolgáló fejlesztések támogatása</t>
  </si>
  <si>
    <t>Pályázatok benyújtásához szükséges előkészítő költségek</t>
  </si>
  <si>
    <t>Pályázatok előkészítése költségei</t>
  </si>
  <si>
    <t>Peres eljárások</t>
  </si>
  <si>
    <t>Szivárvány Óvoda Hegesztő u. energetikai felújítása</t>
  </si>
  <si>
    <t>Természetvédelmi feladatok</t>
  </si>
  <si>
    <t>Testvérvárosi találkozó pályázat önrész</t>
  </si>
  <si>
    <t>Útfejlesztési program III. ütem</t>
  </si>
  <si>
    <t>VISMAIOR</t>
  </si>
  <si>
    <t>K62</t>
  </si>
  <si>
    <t>Ingatlanok beszerzése, létesítése</t>
  </si>
  <si>
    <t>05621</t>
  </si>
  <si>
    <t>Betonozó utcai játszótér megvalósítása</t>
  </si>
  <si>
    <t>Buszmegálló, buszváró</t>
  </si>
  <si>
    <t>Forgalom biztonság növelése</t>
  </si>
  <si>
    <t>HÉSZ végrehajtása</t>
  </si>
  <si>
    <t>Ingatlanvásárlás</t>
  </si>
  <si>
    <t>Kártalanítás, szolgalmi jog bejegyzés</t>
  </si>
  <si>
    <t>Képviselő utcai játszótér megvalósítása</t>
  </si>
  <si>
    <t>MVP BUBU óvoda</t>
  </si>
  <si>
    <t>MVP ÉrdÓfalu Duna part gyógy- sport- illetve kulturális, turiszt.beruh.</t>
  </si>
  <si>
    <t>MVP ÉrdÓfalu Duna part gyógy- sport- illetve kulturális, turiszt.beruh. ingatlan</t>
  </si>
  <si>
    <t>MVP KEHOP-3.2.1 Közműfejlesztés finanszírozása</t>
  </si>
  <si>
    <t>MVP KEHOP Komplex Hulladékgazdálkodási rendszer fejl. kivitelezés</t>
  </si>
  <si>
    <t>MVP Köznev. szoc. eü. intézményrendszer fejlesztése</t>
  </si>
  <si>
    <t>MVP Térfigyelő rendszer kialakítása, tervezés</t>
  </si>
  <si>
    <t>MVP VEKOP Budai-Diósdi út turbó körforg.csomópont fejl.</t>
  </si>
  <si>
    <t>MVP VEKOP Elöljáró-Velencei utak csomópont fejlesztése</t>
  </si>
  <si>
    <t>MVP VEKOP Erdőszéle Óvoda építése</t>
  </si>
  <si>
    <t>MVP VEKOP Fácán Óvoda kivitelezése</t>
  </si>
  <si>
    <t>MVP VEKOP Felső utca egy szakaszának felújítása</t>
  </si>
  <si>
    <t>MVP VEKOP Fenyves Parkvárosi intézmények megk.útv.fejl.</t>
  </si>
  <si>
    <t>MVP VEKOP Szent István-Damjanich-Tárnoki-Lőcsei utak csomópont fejl.</t>
  </si>
  <si>
    <t>MVP VEKOP Szociális és Gyermekjóléti intézmény építése</t>
  </si>
  <si>
    <t>MVP VEOP Ipari-Gazdasági övezet létrehozása</t>
  </si>
  <si>
    <t>MVP Záportározó Vízelvezetési rendszer fejlesztés Ingatlan vásárlás</t>
  </si>
  <si>
    <t>Tanulmánytervek és engedélyezési tervek</t>
  </si>
  <si>
    <t>Tárnoki úti temető kialakításának tanulmányterve</t>
  </si>
  <si>
    <t>Temető gondnoki iroda és csontkamra kialakítása</t>
  </si>
  <si>
    <t>Tolmács, Velencei, Jegyző u. útép., forg.techn., eng. terv</t>
  </si>
  <si>
    <t>VEKOP Bölcsőde építés</t>
  </si>
  <si>
    <t>K63</t>
  </si>
  <si>
    <t>Informatikai eszközök beszerzése, létesítése</t>
  </si>
  <si>
    <t>05631</t>
  </si>
  <si>
    <t>Térfigyelő rendszer korszerűsítése műszaki dok.</t>
  </si>
  <si>
    <t>K64</t>
  </si>
  <si>
    <t>Egyéb tárgyi eszközök beszerzése, létesítése</t>
  </si>
  <si>
    <t>05641</t>
  </si>
  <si>
    <t>Egyéb T.E. beszerzés, létesítés</t>
  </si>
  <si>
    <t>Eszközbeszerzés</t>
  </si>
  <si>
    <t>Eszközbeszerzés (átemelők éa kapcs.berend.)</t>
  </si>
  <si>
    <t>Eszközbeszerzés polgári védelem</t>
  </si>
  <si>
    <t>Gábor u. 20. játszókert építése</t>
  </si>
  <si>
    <t>Gépjármű vásárlás</t>
  </si>
  <si>
    <t>Megújuló energiával közvil. hálózat bővítése</t>
  </si>
  <si>
    <t>Motorkerékpár beszerzés</t>
  </si>
  <si>
    <t>MVP KEHOP Komplex Hulladékgazdálkodási rendszer fejl. eszközbesz.</t>
  </si>
  <si>
    <t>MVP VEKOP Pöttöm Sziget Bőlcsöde eszközbeszerzés</t>
  </si>
  <si>
    <t>Pöttöm Sziget Bölcsőde eszközbeszerzés</t>
  </si>
  <si>
    <t>Szelektív hulladékgyűjtők kamerázása</t>
  </si>
  <si>
    <t>K67</t>
  </si>
  <si>
    <t>Beruházási c. előzetesen felszámított általános forgalmi adó</t>
  </si>
  <si>
    <t>05671</t>
  </si>
  <si>
    <t>Betonozó utcai játszótér megvalósítása ÁFA</t>
  </si>
  <si>
    <t>Buszmegálló, buszváró ÁFA</t>
  </si>
  <si>
    <t>Egyéb T.E. beszerzés, létesítés ÁFA</t>
  </si>
  <si>
    <t>Eszközbeszerzés (átemelők és kapcs.berend) ÁFA</t>
  </si>
  <si>
    <t>Eszközbeszerzés ÁFA</t>
  </si>
  <si>
    <t>Eszközbeszerzés polgári védelem ÁFA</t>
  </si>
  <si>
    <t>Forgalom biztonság növelése ÁFA</t>
  </si>
  <si>
    <t>Gábor u. 20. játszókert építése ÁFA</t>
  </si>
  <si>
    <t>Gépjármű vásárlás ÁFA</t>
  </si>
  <si>
    <t>Ingatlanvásárlás ÁFA</t>
  </si>
  <si>
    <t>Képviselő utcai játszótér megvalósítása ÁFA</t>
  </si>
  <si>
    <t>Megújuló energiával közvil. hálózat bővítése ÁFA</t>
  </si>
  <si>
    <t>Motorkerékpár beszerzés ÁFA</t>
  </si>
  <si>
    <t>MVP ÉrdÓfalu Duna part gyógy- sport- illetve kulturális, turiszt.beruh. Áfa</t>
  </si>
  <si>
    <t>MVP KEHOP-3.2.1 Közműfejlesztés finanszírozása ÁFA</t>
  </si>
  <si>
    <t>MVP KEHOP Komplex Hulladékgazdálkodási rendszer fejl. eszközbesz Áfa</t>
  </si>
  <si>
    <t>MVP KEHOP Komplex Hulladékgazdálkodási rendszer fejl. kivitelezés Áfa</t>
  </si>
  <si>
    <t>MVP Köznev. szoc. eü. intézményrendszer fejlesztés Áfa</t>
  </si>
  <si>
    <t>MVP Térfigyelő rendszer kialakítása tervezés áfa</t>
  </si>
  <si>
    <t>MVP VEKOP Budai-Diósdi út turbó körforg.csomópont.fejl. ÁFA</t>
  </si>
  <si>
    <t>MVP VEKOP Diósdi út-Csaba utca csomópont fejlesztése ÁFA</t>
  </si>
  <si>
    <t>MVP VEKOP Elöljáró-Velencei utak csomópont fejlesztése ÁFA</t>
  </si>
  <si>
    <t>MVP VEKOP Fácán Óvoda kivitelezése ÁFA</t>
  </si>
  <si>
    <t>MVP VEKOP Felső utca egy szakaszának felújítása ÁFA</t>
  </si>
  <si>
    <t>MVP VEKOP Fenyves Parkvárosi intézmének megk.útv.fejl. ÁFA</t>
  </si>
  <si>
    <t>MVP VEKOP Ipari-Gazdasági övezet létrehozása ÁFA</t>
  </si>
  <si>
    <t>MVP VEKOP Pöttöm Sziget Bőlcsöde eszközbeszezés ÁFA</t>
  </si>
  <si>
    <t>MVP VEKOP Riminyáki-Gellért utca csomópont fejlesztése Áfa</t>
  </si>
  <si>
    <t>MVP VEKOP Szent István-Damjanich-Tárnoki-Lőcsei utak csomóppnt fejl.Áfa</t>
  </si>
  <si>
    <t>MVP VEKOP Szociális és Gyermekjóléti intézmény építése ÁFA</t>
  </si>
  <si>
    <t>Pöttöm Szíget Bölcsőde eszközbeszerzés ÁFA</t>
  </si>
  <si>
    <t>Szelektív hulladékgyűjtők kamerázása ÁFA</t>
  </si>
  <si>
    <t>Tanulmánytervek és engedélyezési tervek ÁFA</t>
  </si>
  <si>
    <t>Tárnoki úti temető kialakításának tanulmányterve ÁFA</t>
  </si>
  <si>
    <t>Temető gondnoki iroda és csontkamra kialakítása ÁFA</t>
  </si>
  <si>
    <t>Térfigyelő rendszer korszerűsítése műszaki dok. ÁFA</t>
  </si>
  <si>
    <t>Tolmács, Velencei, Jegyző u. útép., forg.techn., eng. terv áfa</t>
  </si>
  <si>
    <t>VEKOP Bölcsőde építés Áfa</t>
  </si>
  <si>
    <t>K71</t>
  </si>
  <si>
    <t>Ingatlanok felújítása</t>
  </si>
  <si>
    <t>05711</t>
  </si>
  <si>
    <t>Aprófalva Bölcsőde épületegyüttes felújítása</t>
  </si>
  <si>
    <t>ÉTCS eszközhasználati díj</t>
  </si>
  <si>
    <t>ÉTV vízközmű vagyon felújítás</t>
  </si>
  <si>
    <t>Kincses Óvoda épületegyüttes felújítása</t>
  </si>
  <si>
    <t>MVP VEKOP Napsugár Óvoda kivitelezése</t>
  </si>
  <si>
    <t>Óvodák felújítási munkálatai</t>
  </si>
  <si>
    <t>Önkormányzati tulajdonú ingatlanok felújítása</t>
  </si>
  <si>
    <t>Piac felújítása</t>
  </si>
  <si>
    <t>K74</t>
  </si>
  <si>
    <t>Felújítási c. előzetesen felszámított általános forgalmi adó</t>
  </si>
  <si>
    <t>05741</t>
  </si>
  <si>
    <t>Aprófalva Bölcsőde épületegyüttes felújítása ÁFA</t>
  </si>
  <si>
    <t>ÉTCS eszközhasználati díj áfa</t>
  </si>
  <si>
    <t>ÉTV vízközmű vagyon felújítás. ÁFA</t>
  </si>
  <si>
    <t>Kincses Óvoda épületegyüttes felújítása ÁFA</t>
  </si>
  <si>
    <t>MVP VEKOP Napsugár Óvoda kivitelezése Áfa</t>
  </si>
  <si>
    <t>Óvodák felújítási munkálatai ÁFA</t>
  </si>
  <si>
    <t>Önkormányzati tulajdonú ingatlanok felújítása ÁFA</t>
  </si>
  <si>
    <t>Piac felújítása ÁFA</t>
  </si>
  <si>
    <t>K84</t>
  </si>
  <si>
    <t>Egyéb felhalmozási célú támogatások államháztartáson belülre</t>
  </si>
  <si>
    <t>K8401</t>
  </si>
  <si>
    <t>05841</t>
  </si>
  <si>
    <t>Pest Megyei Katasztrófavédelmi Ig. Szertárkapu csere</t>
  </si>
  <si>
    <t>K8407</t>
  </si>
  <si>
    <t>Tárnoki hulladék rekultiváció fenntartási ktg.</t>
  </si>
  <si>
    <t>K8408</t>
  </si>
  <si>
    <t>MVP Érdligeti záportározó</t>
  </si>
  <si>
    <t>MVP Útépítések nagyforgalmú csomópontok átépítése</t>
  </si>
  <si>
    <t>MVP Vízelvezetés II. ütem</t>
  </si>
  <si>
    <t>MVP Záportározó Vízelvezetés rendszer fejlesztés</t>
  </si>
  <si>
    <t>K86</t>
  </si>
  <si>
    <t>Felh.c.visszatér. tám., kölcs. nyújtása ÁHK</t>
  </si>
  <si>
    <t>K8604</t>
  </si>
  <si>
    <t>05861</t>
  </si>
  <si>
    <t>Munkáltatói kölcsön</t>
  </si>
  <si>
    <t>K89</t>
  </si>
  <si>
    <t>Egyéb felhalmozási célú támogatások államháztartáson kívülre</t>
  </si>
  <si>
    <t>K8901</t>
  </si>
  <si>
    <t>05891</t>
  </si>
  <si>
    <t>Egyházak támogatása</t>
  </si>
  <si>
    <t>K8903</t>
  </si>
  <si>
    <t>RADO Kosárlabda Sportegyesület TAO pályázat támogatása</t>
  </si>
  <si>
    <t>K9</t>
  </si>
  <si>
    <t>Finanszírozási kiadások</t>
  </si>
  <si>
    <t>K91</t>
  </si>
  <si>
    <t>Belföldi finanszírozás kiadásai</t>
  </si>
  <si>
    <t>059141</t>
  </si>
  <si>
    <t>Kincstártól kapott előleg kiadási előirányzata</t>
  </si>
  <si>
    <t>059151</t>
  </si>
  <si>
    <t>Intézményfinanszírozás (Szoci önként, Földrajzi Múzeum)</t>
  </si>
  <si>
    <t>PH finanszírozás működési</t>
  </si>
  <si>
    <t>Bevétel - Kiadás</t>
  </si>
  <si>
    <t>ÉRD MEGYEI JOGÚ VÁROS ÖNKORMÁNYZAT 2018. ÉVI KÖLTSÉGVETÉSE - KIADÁSOK
Önkormányzat Felhalmozási kiadások</t>
  </si>
  <si>
    <t>Rovatszám
Kofog</t>
  </si>
  <si>
    <t>Önként vállalt
feladat</t>
  </si>
  <si>
    <t>Államigazgatási
Feladat</t>
  </si>
  <si>
    <t>013320</t>
  </si>
  <si>
    <t>Köztemető-fenntartás és -működtetés</t>
  </si>
  <si>
    <t>013350</t>
  </si>
  <si>
    <t>Az önkorm-i vagyonnal való gazdálkodással kapcs. feladatok</t>
  </si>
  <si>
    <t>031030</t>
  </si>
  <si>
    <t>Közterület rendjének fenntartása</t>
  </si>
  <si>
    <t>045120</t>
  </si>
  <si>
    <t xml:space="preserve"> Út, autópálya építése</t>
  </si>
  <si>
    <t>047320</t>
  </si>
  <si>
    <t>Turizmusfejlesztési támogatások és tevékenységek</t>
  </si>
  <si>
    <t>051030</t>
  </si>
  <si>
    <t>Nem vesz.(tel-i) hull.vegyes(ömlesztett)begyűjt,száll,átrak</t>
  </si>
  <si>
    <t>052080</t>
  </si>
  <si>
    <t>Szennyvízcsatorna építése, fenntartása, üzemeltetése</t>
  </si>
  <si>
    <t>062020</t>
  </si>
  <si>
    <t>Településfejlesztési projektek és támogatásuk</t>
  </si>
  <si>
    <t>063020</t>
  </si>
  <si>
    <t>Víztermelés, -kezelés, -ellátás</t>
  </si>
  <si>
    <t>066020</t>
  </si>
  <si>
    <t>Város-, községgazdálkodási egyéb szolgáltatások</t>
  </si>
  <si>
    <t>091140</t>
  </si>
  <si>
    <t>Óvodai nevelés, ellátás működtetési feladatai</t>
  </si>
  <si>
    <t>102023</t>
  </si>
  <si>
    <t xml:space="preserve"> Időskorúak tartós bentlakásos ellátása</t>
  </si>
  <si>
    <t>011130</t>
  </si>
  <si>
    <t>Önkorm-k és önkorm-i hiv-k jogalkotó és ált. igazg-i tev-e</t>
  </si>
  <si>
    <t>022010</t>
  </si>
  <si>
    <t>Polgári honvédelem ágazati feladatai, lakosság felkészítése</t>
  </si>
  <si>
    <t>064010</t>
  </si>
  <si>
    <t>104031</t>
  </si>
  <si>
    <t xml:space="preserve"> Gyermekek bölcsődei ellátása</t>
  </si>
  <si>
    <t>063080</t>
  </si>
  <si>
    <t>Vízellátással kapcs. közmű építése, fenntartása, üzem.</t>
  </si>
  <si>
    <t>018030</t>
  </si>
  <si>
    <t>Támogatási célú finanszírozási műveletek</t>
  </si>
  <si>
    <t>061030</t>
  </si>
  <si>
    <t>Lakáshoz jutást segítő támogatások</t>
  </si>
  <si>
    <t>084040</t>
  </si>
  <si>
    <t>Egyházak közösségi és hitéleti tevékenységének támogatása</t>
  </si>
  <si>
    <t>081041</t>
  </si>
  <si>
    <t>Versenysport- és utánpótlás-nevelési tevékenység és tám.a</t>
  </si>
  <si>
    <t>FELHALMOZÁSI KIADÁSOK ÖSSZESEN</t>
  </si>
  <si>
    <t>Érd Megyei Jogú Város Polgármesteri Hivatal</t>
  </si>
  <si>
    <t>ÉRD MEGYEI JOGÚ VÁROS POLGÁRMESTERI HIVATAL
2018.évi költségvetése</t>
  </si>
  <si>
    <t>Bérleti díj és egyéb bev. Anyakönyvi Hivatal</t>
  </si>
  <si>
    <t>Bérleti díj Hivatal</t>
  </si>
  <si>
    <t>PH közüzemi bevétel</t>
  </si>
  <si>
    <t>Bérleti díj és egyéb bev. Anyakönyvi Hivatal ÁFA</t>
  </si>
  <si>
    <t>Bérleti díj Hivatal ÁFA</t>
  </si>
  <si>
    <t>PH Közüzemi bev. ÁFA</t>
  </si>
  <si>
    <t>098161</t>
  </si>
  <si>
    <t>K1102</t>
  </si>
  <si>
    <t>0511021</t>
  </si>
  <si>
    <t>Normatív jutalom</t>
  </si>
  <si>
    <t>Adójutalék</t>
  </si>
  <si>
    <t>Céljuttatás</t>
  </si>
  <si>
    <t>K1104</t>
  </si>
  <si>
    <t>0511041</t>
  </si>
  <si>
    <t>Helyettesítési díj</t>
  </si>
  <si>
    <t>K1106</t>
  </si>
  <si>
    <t>0511061</t>
  </si>
  <si>
    <t>Jubileumi jutalom</t>
  </si>
  <si>
    <t>Cafeteria Kp kifizetés</t>
  </si>
  <si>
    <t>Tanulmányi szerződés</t>
  </si>
  <si>
    <t>K1109</t>
  </si>
  <si>
    <t>0511091</t>
  </si>
  <si>
    <t>Közlekedési költségtérítés - bérlet, s.gk.</t>
  </si>
  <si>
    <t>Közlekedési költségtérítés bérlet, s.gk.</t>
  </si>
  <si>
    <t>K1110</t>
  </si>
  <si>
    <t>0511101</t>
  </si>
  <si>
    <t>Egyéb költségtérítés</t>
  </si>
  <si>
    <t>K1111</t>
  </si>
  <si>
    <t>0511111</t>
  </si>
  <si>
    <t>Albérleti hozzájárulás</t>
  </si>
  <si>
    <t>K1112</t>
  </si>
  <si>
    <t>0511121</t>
  </si>
  <si>
    <t>Családalapítási támogatás</t>
  </si>
  <si>
    <t>Szociális segélyek közszolg.szabályzat sz.</t>
  </si>
  <si>
    <t>Egyéb sajátos juttatások kiadáasi (szemüveg)</t>
  </si>
  <si>
    <t>Egyéb sajátos juttatások kiadásai (szemüveg)</t>
  </si>
  <si>
    <t>Felmentés</t>
  </si>
  <si>
    <t>Szabadidő-és szabadságmegváltás</t>
  </si>
  <si>
    <t>Diák munka</t>
  </si>
  <si>
    <t>Szakmai gyakorlat</t>
  </si>
  <si>
    <t>Repi K123082</t>
  </si>
  <si>
    <t>Egészségügyi hozzájárulás</t>
  </si>
  <si>
    <t>gyógyszerbeszerzés, altatólövedék, gyepmester</t>
  </si>
  <si>
    <t>Szakmai anyagok inform.hordozók és egyéb beszerzés</t>
  </si>
  <si>
    <t>Üzemeltetési anyagbeszerzés</t>
  </si>
  <si>
    <t>Üzemeltetési anyagbeszerzés kiadásai</t>
  </si>
  <si>
    <t>Informatikai számítástechnikai adatátviteli szolg.</t>
  </si>
  <si>
    <t>Informatikai számítástechnikai adatátviteli szolgáltatások</t>
  </si>
  <si>
    <t>Nem adatátviteli és egyéb kommunikációs szolg</t>
  </si>
  <si>
    <t>K332</t>
  </si>
  <si>
    <t>053321</t>
  </si>
  <si>
    <t>Közter.-nek védőital (Munka Törvénykönyve) alapján</t>
  </si>
  <si>
    <t>Bérleti díjak (MOP, Szőnyeg, terembérlet)</t>
  </si>
  <si>
    <t>Egyéb karbantartás</t>
  </si>
  <si>
    <t>Ingatlan karbantartás</t>
  </si>
  <si>
    <t>Jármű karbantartás</t>
  </si>
  <si>
    <t>Kommunikációs eszközök karbantartása</t>
  </si>
  <si>
    <t>Továbbszámlázás közüzemi, közvetített szolg.</t>
  </si>
  <si>
    <t>Szakmai szellemi tevékenységet segítő szolg.</t>
  </si>
  <si>
    <t>Üzemeltetési és szolgáltatási díjak</t>
  </si>
  <si>
    <t>Üzemeltetési és szolgáltatási kiadás</t>
  </si>
  <si>
    <t>Kiküldetés</t>
  </si>
  <si>
    <t>Bérleti díjak (MOP, Szőnyeg, terembérlet) ÁFA</t>
  </si>
  <si>
    <t>Díjak, egyéb befizetéseknek kiadásai ÁFA</t>
  </si>
  <si>
    <t>Egyéb karbantartás ÁFA</t>
  </si>
  <si>
    <t>gyógyszerbeszerzés, altatólövedék, gyepmester ÁFA</t>
  </si>
  <si>
    <t>Informatikai számítástechnikai adatátviteli szolg. ÁFA</t>
  </si>
  <si>
    <t>Informatikai számítástechnikai adatátviteli szolgáltatások ÁFA</t>
  </si>
  <si>
    <t>Informmatikai számítástechnikai adatátviteli szolgáltatások ÁFA</t>
  </si>
  <si>
    <t>Ingatlan karbantartás ÁFA</t>
  </si>
  <si>
    <t>Jármű karbantartás ÁFA</t>
  </si>
  <si>
    <t>Kommunikációs eszközök karbantartása ÁFA</t>
  </si>
  <si>
    <t>Közter.-nek védőital (Munka Törvénykönyve) alapján ÁFA</t>
  </si>
  <si>
    <t>Közüzemii díjak ÁFA</t>
  </si>
  <si>
    <t>Nem adatátviteli és egyéb kommunikációs szolg. ÁFA</t>
  </si>
  <si>
    <t>Repi díjak, adomáynok ÁFA</t>
  </si>
  <si>
    <t>Szakmai anyagok inform.hordozók és egyéb beszerzés ÁFA</t>
  </si>
  <si>
    <t>Szakmai szellemi tevékenységet segítő szolg. ÁFA</t>
  </si>
  <si>
    <t>Továbbszámlázás közüzemi, közvetített szolg. ÁFA</t>
  </si>
  <si>
    <t>Üzemeltetési anyagbeszerzés ÁFA</t>
  </si>
  <si>
    <t>Üzemeltetési anyagbeszerzés kiadásai ÁFA</t>
  </si>
  <si>
    <t>Üzemeltetési és szolgáltatási díjak ÁFA</t>
  </si>
  <si>
    <t>Üzemeltetési és szolgáltatási kiadás ÁFA</t>
  </si>
  <si>
    <t>Üzemeltetési szolgáltaátsi kiadások ÁFA</t>
  </si>
  <si>
    <t>Fizetendő ÁFA</t>
  </si>
  <si>
    <t>K35302</t>
  </si>
  <si>
    <t>Egyéb kamatkiadások</t>
  </si>
  <si>
    <t>Díjak egyéb befizetéseknek kiadásai</t>
  </si>
  <si>
    <t>K61</t>
  </si>
  <si>
    <t>Immateriális javak beszerzése, létesítése</t>
  </si>
  <si>
    <t>05611</t>
  </si>
  <si>
    <t>Autodesk Autocad vásárlás</t>
  </si>
  <si>
    <t>Behajtási engedély kiadását segítő program</t>
  </si>
  <si>
    <t>City SCAPE szoftver vásárlás</t>
  </si>
  <si>
    <t>Forrás NET rendszer</t>
  </si>
  <si>
    <t>HPB modul vásárlás</t>
  </si>
  <si>
    <t>Informatikai beszerzés</t>
  </si>
  <si>
    <t>MobileMapper 50 beszerzés</t>
  </si>
  <si>
    <t>Hivatali kisértékű tárgyi eszközök beszerzése</t>
  </si>
  <si>
    <t>Irattári polc beszerzése</t>
  </si>
  <si>
    <t>Klíma beszerzés</t>
  </si>
  <si>
    <t>Autodesk Autocad vásárlás ÁFA</t>
  </si>
  <si>
    <t>Behajtási engedély kiadását segítő program ÁFA</t>
  </si>
  <si>
    <t>City SCAPE szoftver vásárlás ÁFA</t>
  </si>
  <si>
    <t>Forrás NET rendszer ÁFA</t>
  </si>
  <si>
    <t>Hivatali kisértékű tárgyi eszközök beszerzése ÁFA</t>
  </si>
  <si>
    <t>HPB modul vásárlás ÁFA</t>
  </si>
  <si>
    <t>Informatikai beszerzés ÁFA</t>
  </si>
  <si>
    <t>Irattári polc berszerzése ÁFA</t>
  </si>
  <si>
    <t>Klíma beszerzés ÁFA</t>
  </si>
  <si>
    <t>MobilMapper 50 beszerzés ÁF A</t>
  </si>
  <si>
    <t>Hivatal épületének felújítása</t>
  </si>
  <si>
    <t>Hivatal épületének felújítása ÁFA</t>
  </si>
  <si>
    <t>ÉRD MEGYEI JOGÚ VÁROS ÖNKORMÁNYZAT 2018. ÉVI KÖLTSÉGVETÉSE - KIADÁSOK
Polgármesteri Hivatal Felhalmozási kiadások</t>
  </si>
  <si>
    <t>Intézmények</t>
  </si>
  <si>
    <t>ÉRD MEGYEI JOGÚ VÁROS ÖNKORMÁNYZAT 2018. ÉVI KÖLTSÉGVETÉSE 
Intézmények bevételei</t>
  </si>
  <si>
    <t>Működési célú 
támogatások 
államháztartáson 
belülről</t>
  </si>
  <si>
    <t>Működési 
bevételek</t>
  </si>
  <si>
    <t>Finanszírozási 
bevételek</t>
  </si>
  <si>
    <t>Kötelező feladatok</t>
  </si>
  <si>
    <t>Intézményi Gondnokság</t>
  </si>
  <si>
    <t>Intézmény Gondnokság (saját)</t>
  </si>
  <si>
    <t>Kincses Óvoda</t>
  </si>
  <si>
    <t>Szivárvány Óvoda</t>
  </si>
  <si>
    <t>Csuka Zoltán Városi Könyvtár</t>
  </si>
  <si>
    <t>Szepes Gyula Művelődési Központ</t>
  </si>
  <si>
    <t>dr. Romics Egészségügyi Intézmény</t>
  </si>
  <si>
    <t>Szociális Gondozó Központ</t>
  </si>
  <si>
    <t>Érdi Közterület-fenntartó Intézmény</t>
  </si>
  <si>
    <t>Önként vállalt feladatok</t>
  </si>
  <si>
    <t>Magyar Földrajzi Múzeum</t>
  </si>
  <si>
    <t>Feladatok Összesen</t>
  </si>
  <si>
    <t>ÉRD MEGYEI JOGÚ VÁROS ÖNKORMÁNYZAT 2018. ÉVI KÖLTSÉGVETÉSE 
Intézmények kiadásai</t>
  </si>
  <si>
    <t>Személyi 
juttatások 
összesen</t>
  </si>
  <si>
    <t>Munkaadókat 
terhelő 
járulékok és 
szociális 
hozzájárulási 
adó</t>
  </si>
  <si>
    <t>Ellátottak 
pénzbeli 
juttatásai</t>
  </si>
  <si>
    <t>Egyéb működési 
célú kiadások</t>
  </si>
  <si>
    <t>ÉRD MEGYEI JOGÚ VÁROS ÖNKORMÁNYZAT 2018. ÉVI KÖLTSÉGVETÉSE - KIADÁSOK
Intézmények  Felhalmozási kiadások</t>
  </si>
  <si>
    <t>Rovatszám
Intézmény</t>
  </si>
  <si>
    <t>Multiscool szoftver</t>
  </si>
  <si>
    <t>Meglévő szoftverekre kiegészítő licencek</t>
  </si>
  <si>
    <t>Kisértékű informatikai eszköz beszerzése</t>
  </si>
  <si>
    <t>Szerver gép beszerzése</t>
  </si>
  <si>
    <t>Mobiltelefon</t>
  </si>
  <si>
    <t>Számítógép</t>
  </si>
  <si>
    <t>Informatikai beruházás</t>
  </si>
  <si>
    <t>Kisértékű tárgyi eszköz beszerzése</t>
  </si>
  <si>
    <t>Kisértékű tárgyieszköz beszerzése</t>
  </si>
  <si>
    <t>Könyvbeszerzés</t>
  </si>
  <si>
    <t>Kamera</t>
  </si>
  <si>
    <t>Spirálozógép</t>
  </si>
  <si>
    <t>Hirdetőtábla</t>
  </si>
  <si>
    <t>Egyéb gép, berendezés</t>
  </si>
  <si>
    <t>Tüdőszűrő gép</t>
  </si>
  <si>
    <t>Egyéb berendezés (bútor)</t>
  </si>
  <si>
    <t>Egyéb eszköz</t>
  </si>
  <si>
    <t>Főzőzsámoly</t>
  </si>
  <si>
    <t>Járművek</t>
  </si>
  <si>
    <t>Nővérhívó</t>
  </si>
  <si>
    <t>Szerszámok</t>
  </si>
  <si>
    <t>4*4 Kisteherautó</t>
  </si>
  <si>
    <t>4*4Billencs tehergépkocsi</t>
  </si>
  <si>
    <t>Árokásó rakodó</t>
  </si>
  <si>
    <t>Aszfaltmaró adapter</t>
  </si>
  <si>
    <t>Bontókalapács</t>
  </si>
  <si>
    <t>Forgó-kotró bontókalapács</t>
  </si>
  <si>
    <t>Fűkasza 3db</t>
  </si>
  <si>
    <t>Kisértékű Szóróanyag tároló 15db</t>
  </si>
  <si>
    <t>Kisgépek 2017 évről</t>
  </si>
  <si>
    <t>Konténer 5m3</t>
  </si>
  <si>
    <t>Láncfűrész 2db</t>
  </si>
  <si>
    <t>Lapvibrátor</t>
  </si>
  <si>
    <t>Magassági ágvágó</t>
  </si>
  <si>
    <t>Motoros permetező</t>
  </si>
  <si>
    <t>Szivattyú 4db</t>
  </si>
  <si>
    <t>Tuskó maró</t>
  </si>
  <si>
    <t>Forrás NET rendszer áfa</t>
  </si>
  <si>
    <t>Kisértékű informatikai eszköz beszerzése áfa</t>
  </si>
  <si>
    <t>Kisértékű tárgyi eszköz beszerzése áfa</t>
  </si>
  <si>
    <t>Multiscool szoftver áfa</t>
  </si>
  <si>
    <t>Kisértékű tárgyieszköz beszerzése áfa</t>
  </si>
  <si>
    <t>Könyvbeszerzés áfa</t>
  </si>
  <si>
    <t>Kamera áfa</t>
  </si>
  <si>
    <t>Spirálozógép áfa</t>
  </si>
  <si>
    <t>Hirdetőtábla áfa</t>
  </si>
  <si>
    <t>Egyéb gép, berendezés áfa</t>
  </si>
  <si>
    <t>Meglévő szoftverekre kiegészítő licencek áfa</t>
  </si>
  <si>
    <t>Szerver gép beszerzése áfa</t>
  </si>
  <si>
    <t>Tüdőszűrő gép áfa</t>
  </si>
  <si>
    <t>Egyéb berendezés (bútor) áfa</t>
  </si>
  <si>
    <t>Egyéb eszköz áfa</t>
  </si>
  <si>
    <t>Főzőzsámoly áfa</t>
  </si>
  <si>
    <t>Járművek áfa</t>
  </si>
  <si>
    <t>Mobiltelefon áfa</t>
  </si>
  <si>
    <t>Nővérhívó áfa</t>
  </si>
  <si>
    <t>Számítógép áfa</t>
  </si>
  <si>
    <t>Szerszámok áfa</t>
  </si>
  <si>
    <t>4*4 Kisteherautó áfa</t>
  </si>
  <si>
    <t>4*4Billencs tehergépkocsi áfa</t>
  </si>
  <si>
    <t>Árokásó rakodó áfa</t>
  </si>
  <si>
    <t>Aszfaltmaró adapter áfa</t>
  </si>
  <si>
    <t>Bontókalapács áfa</t>
  </si>
  <si>
    <t>Forgó-kotró bontókalapács áfa</t>
  </si>
  <si>
    <t>Fűkasza 3db áfa</t>
  </si>
  <si>
    <t>Informatikai beruházás áfa</t>
  </si>
  <si>
    <t>Kisértékű Szóróanyag tároló 15db áfa</t>
  </si>
  <si>
    <t>Kisgépek 2017 évről áfa</t>
  </si>
  <si>
    <t>Konténer 5m3 áfa</t>
  </si>
  <si>
    <t>Láncfűrész 2db áfa</t>
  </si>
  <si>
    <t>Lapvibrátor áfa</t>
  </si>
  <si>
    <t>Magassági ágvágó áfa</t>
  </si>
  <si>
    <t>Motoros permetező áfa</t>
  </si>
  <si>
    <t>Szivattyú 4db áfa</t>
  </si>
  <si>
    <t>Tuskó maró áfa</t>
  </si>
  <si>
    <t>ÉRD MEGYEI JOGÚ VÁROS ÖNKORMÁNYZAT 2018. ÉVI KÖLTSÉGVETÉSE
Önkormányzat által folyósított ellátások kiadásai</t>
  </si>
  <si>
    <t>Eredeti előirányzat</t>
  </si>
  <si>
    <t>Kötelező
feladatok</t>
  </si>
  <si>
    <t>Önként vállalt
feladatok</t>
  </si>
  <si>
    <t>107060</t>
  </si>
  <si>
    <t>Esélyteremtő, tanulmányi ösztöndíj középiskolai 
általános iskolai</t>
  </si>
  <si>
    <t>Lakhatáshoz kapcsolódó rendszeres kiadások viseléséhez 
nyújtott települési tám.</t>
  </si>
  <si>
    <t>lakhatási kiadásokhoz kapcsolódó hátralékot felhalmozó 
szem.r. nyújtott tel.tám.</t>
  </si>
  <si>
    <t>Települési tám./ 18. évét betöltött tartósbeteg 
hozzátrat. ápolását végző sz.nek</t>
  </si>
  <si>
    <t>Települési tám./ gyógyszerkiadások viseléséhez 
bnyújtott telep. tám.</t>
  </si>
  <si>
    <t>Természetbeni renk. tel. tám - gyermekétkeztetési 
térítési díj</t>
  </si>
  <si>
    <t>Természetbeni renk.tel.tám - gyermekek intézményi 
térítési díja</t>
  </si>
  <si>
    <t>ÉRD MEGYEI JOGÚ VÁROS ÖNKORMÁNYZAT 2018. ÉVI KÖLTSÉGVETÉSE
Működési célú támogatások államháztartáson belülre</t>
  </si>
  <si>
    <t>Címszám</t>
  </si>
  <si>
    <t>Alcímszám</t>
  </si>
  <si>
    <t>Előir.csop.</t>
  </si>
  <si>
    <t>Kiem. e. szám.</t>
  </si>
  <si>
    <t>Működési célú támogatások államháztartáson belülre</t>
  </si>
  <si>
    <t>A</t>
  </si>
  <si>
    <t>B</t>
  </si>
  <si>
    <t>C</t>
  </si>
  <si>
    <t>D=B+C</t>
  </si>
  <si>
    <t>100</t>
  </si>
  <si>
    <t>018030 Támogatási célú finanszírozási műveletek</t>
  </si>
  <si>
    <t>Érd és Térsége Regionális Hulladékkezelési 
Önkormányzati Társulásnak tagdíj</t>
  </si>
  <si>
    <t>Érd és Térsége Szilárd Hulladékkezelési Önkormányzati 
Társulásnak tagdíj</t>
  </si>
  <si>
    <t>091140 Óvodai nevelés, ellátás működtetési feladatai</t>
  </si>
  <si>
    <t>MVP KEHOP-5.2.9-16-2016-00043 Tusculanum, Aprófalva 
tám.visszafizetés</t>
  </si>
  <si>
    <t>107060 Egyéb szociális pénzbeli és természetbeni 
ellátások, tám.ok</t>
  </si>
  <si>
    <t>ÉRD MEGYEI JOGÚ VÁROS ÖNKORMÁNYZAT 2018. ÉVI KÖLTSÉGVETÉSE
Működési célú támogatások államháztartáson kívülre</t>
  </si>
  <si>
    <t>Működési célú támogatások államháztartáson kívülre</t>
  </si>
  <si>
    <t>101</t>
  </si>
  <si>
    <t>031030 Közterület rendjének fenntartása</t>
  </si>
  <si>
    <t>052080 Szennyvízcsatorna építése, fenntartása, 
üzemeltetése</t>
  </si>
  <si>
    <t>066020 Város-, községgazdálkodási egyéb szolgáltatások</t>
  </si>
  <si>
    <t>072111 Háziorvosi alapellátás</t>
  </si>
  <si>
    <t>081030 Sportlétesítmények, edzőtáborok működtetése és 
fejlesztése</t>
  </si>
  <si>
    <t>Városi Sportcsarnok közszolgáltatási díj, 
5/2016.(I.28.)kgy.határozat</t>
  </si>
  <si>
    <t>081041 Versenysport- és utánpótlás-nevelési 
tevékenység és tám.a</t>
  </si>
  <si>
    <t>081042 Fogyatékossággal élők versenysport tev-e és 
tám.a</t>
  </si>
  <si>
    <t>082092 Közművelődés–hagyományos közösségi kulturális 
értékek gondoz</t>
  </si>
  <si>
    <t>Bolyai Pedagógus Nyugdíjas Klub Nyugdíjas klubok 
támogatása</t>
  </si>
  <si>
    <t>084032 Civil szervezetek programtámogatása</t>
  </si>
  <si>
    <t>ÉRD MEGYEI JOGÚ VÁROS ÖNKORMÁNYZAT 2018. ÉVI KÖLTSÉGVETÉSE - KIADÁSOK
Cégekkel kapcsolatos bevételek és kiadások</t>
  </si>
  <si>
    <t>Városfejlesztő</t>
  </si>
  <si>
    <t>TV-Rádió</t>
  </si>
  <si>
    <t>Érdi Sport Kft.</t>
  </si>
  <si>
    <t xml:space="preserve">   B1</t>
  </si>
  <si>
    <t xml:space="preserve">   B2</t>
  </si>
  <si>
    <t xml:space="preserve">   B3</t>
  </si>
  <si>
    <t xml:space="preserve">   B4</t>
  </si>
  <si>
    <t xml:space="preserve">   B5</t>
  </si>
  <si>
    <t xml:space="preserve">   B6</t>
  </si>
  <si>
    <t>Működési célú átvett pénzeszközök</t>
  </si>
  <si>
    <t xml:space="preserve">   B7</t>
  </si>
  <si>
    <t xml:space="preserve">   B8</t>
  </si>
  <si>
    <t xml:space="preserve">   K1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</si>
  <si>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</si>
  <si>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</si>
  <si>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</si>
  <si>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</si>
  <si>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</si>
  <si>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</si>
  <si>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</si>
  <si>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 xml:space="preserve">   K9</t>
  </si>
  <si>
    <t>ÉRD MEGYEI JOGÚ VÁROS ÖNKORMÁNYZAT 2018. ÉVI KÖLTSÉGVETÉSE - KIADÁSOK
Pályázatokkal kapcsolatos bevételek és kiadások</t>
  </si>
  <si>
    <t>TÁMOP</t>
  </si>
  <si>
    <t>KEHOP Hulladék</t>
  </si>
  <si>
    <t>Modern Városok</t>
  </si>
  <si>
    <t>ÉRD MEGYEI JOGÚ VÁROS ÖNKORMÁNYZAT 2018. ÉVI KÖLTSÉGVETÉSE - KIADÁSOK
Tartalékai és keretei</t>
  </si>
  <si>
    <t>Tartalékok és keretek</t>
  </si>
  <si>
    <t>900070 Fejezeti és általános tartalékok elszámolása</t>
  </si>
  <si>
    <t>KAB-KEF pályázatok, Hajlék Alapítvány, Szociális Gond. 
Kp. önrész bizt.</t>
  </si>
  <si>
    <t>Önkormáyzati feladatellátást szolgáló fejlesztések 
támogatása</t>
  </si>
  <si>
    <t>ÉRD MEGYEI JOGÚ VÁROS ÖNKORMÁNYZAT 2018. ÉVI KÖLTSÉGVETÉSE 
Létszámkeret</t>
  </si>
  <si>
    <t>Kötelező</t>
  </si>
  <si>
    <t>Önként
vállalt</t>
  </si>
  <si>
    <t>Államigazgatási</t>
  </si>
  <si>
    <t>Közfoglalkoztatott</t>
  </si>
  <si>
    <t>Létszám</t>
  </si>
  <si>
    <t>Érd Megyei Jogú Város Önkormányzata</t>
  </si>
  <si>
    <t>Érd MJV Polgármesteri Hivatala</t>
  </si>
  <si>
    <t>KÖFOP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</si>
</sst>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#\ ###\ ###\ ###\ ##0"/>
    <numFmt numFmtId="167" formatCode="###\ ##0.00"/>
  </numFmts>
  <fonts count="47">
    <font>
      <sz val="11"/>
      <color indexed="63"/>
      <name val="Times New Roman"/>
      <family val="1"/>
    </font>
    <font>
      <sz val="11"/>
      <color indexed="63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sz val="6"/>
      <color indexed="63"/>
      <name val="Times New Roman"/>
      <family val="1"/>
    </font>
    <font>
      <sz val="11"/>
      <color indexed="9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5" fillId="34" borderId="1" applyNumberFormat="0" applyAlignment="0" applyProtection="0"/>
    <xf numFmtId="0" fontId="6" fillId="13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8" fillId="0" borderId="4" applyNumberFormat="0" applyFill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>
      <protection locked="0"/>
    </xf>
    <xf numFmtId="3" fontId="4" fillId="0" borderId="0" applyFont="0" applyFill="0" applyBorder="0" applyAlignment="0">
      <protection locked="0"/>
    </xf>
    <xf numFmtId="0" fontId="11" fillId="35" borderId="9" applyNumberFormat="0" applyAlignment="0" applyProtection="0"/>
    <xf numFmtId="0" fontId="11" fillId="36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1" fillId="37" borderId="13" applyNumberFormat="0" applyFont="0" applyAlignment="0" applyProtection="0"/>
    <xf numFmtId="0" fontId="2" fillId="38" borderId="14" applyNumberFormat="0" applyFont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41" fillId="49" borderId="0" applyNumberFormat="0" applyBorder="0" applyAlignment="0" applyProtection="0"/>
    <xf numFmtId="0" fontId="15" fillId="7" borderId="0" applyNumberFormat="0" applyBorder="0" applyAlignment="0" applyProtection="0"/>
    <xf numFmtId="0" fontId="42" fillId="50" borderId="15" applyNumberFormat="0" applyAlignment="0" applyProtection="0"/>
    <xf numFmtId="0" fontId="16" fillId="51" borderId="16" applyNumberFormat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6" fillId="0" borderId="17" applyNumberFormat="0" applyFill="0" applyAlignment="0" applyProtection="0"/>
    <xf numFmtId="0" fontId="16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52" borderId="0" applyNumberFormat="0" applyBorder="0" applyAlignment="0" applyProtection="0"/>
    <xf numFmtId="0" fontId="18" fillId="5" borderId="0" applyNumberFormat="0" applyBorder="0" applyAlignment="0" applyProtection="0"/>
    <xf numFmtId="0" fontId="45" fillId="53" borderId="0" applyNumberFormat="0" applyBorder="0" applyAlignment="0" applyProtection="0"/>
    <xf numFmtId="0" fontId="19" fillId="54" borderId="0" applyNumberFormat="0" applyBorder="0" applyAlignment="0" applyProtection="0"/>
    <xf numFmtId="0" fontId="46" fillId="50" borderId="1" applyNumberFormat="0" applyAlignment="0" applyProtection="0"/>
    <xf numFmtId="0" fontId="20" fillId="51" borderId="2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0" fillId="0" borderId="0" xfId="0" applyFont="1" applyFill="1" applyAlignment="1">
      <alignment vertical="center" wrapText="1"/>
    </xf>
    <xf numFmtId="3" fontId="23" fillId="0" borderId="23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3" fillId="0" borderId="31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33" fillId="0" borderId="0" xfId="0" applyFont="1" applyAlignment="1">
      <alignment/>
    </xf>
    <xf numFmtId="0" fontId="33" fillId="0" borderId="36" xfId="0" applyFont="1" applyBorder="1" applyAlignment="1">
      <alignment/>
    </xf>
    <xf numFmtId="0" fontId="33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37" xfId="0" applyFont="1" applyBorder="1" applyAlignment="1">
      <alignment/>
    </xf>
    <xf numFmtId="166" fontId="29" fillId="0" borderId="37" xfId="0" applyNumberFormat="1" applyFont="1" applyBorder="1" applyAlignment="1">
      <alignment/>
    </xf>
    <xf numFmtId="166" fontId="29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166" fontId="0" fillId="0" borderId="37" xfId="0" applyNumberFormat="1" applyFont="1" applyBorder="1" applyAlignment="1">
      <alignment/>
    </xf>
    <xf numFmtId="16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66" fontId="0" fillId="0" borderId="39" xfId="0" applyNumberFormat="1" applyFont="1" applyBorder="1" applyAlignment="1">
      <alignment/>
    </xf>
    <xf numFmtId="166" fontId="0" fillId="0" borderId="40" xfId="0" applyNumberFormat="1" applyFont="1" applyBorder="1" applyAlignment="1">
      <alignment/>
    </xf>
    <xf numFmtId="0" fontId="29" fillId="0" borderId="41" xfId="0" applyFont="1" applyBorder="1" applyAlignment="1">
      <alignment/>
    </xf>
    <xf numFmtId="166" fontId="29" fillId="0" borderId="41" xfId="0" applyNumberFormat="1" applyFont="1" applyBorder="1" applyAlignment="1">
      <alignment/>
    </xf>
    <xf numFmtId="166" fontId="29" fillId="0" borderId="16" xfId="0" applyNumberFormat="1" applyFont="1" applyBorder="1" applyAlignment="1">
      <alignment/>
    </xf>
    <xf numFmtId="0" fontId="29" fillId="0" borderId="42" xfId="0" applyFont="1" applyBorder="1" applyAlignment="1">
      <alignment/>
    </xf>
    <xf numFmtId="166" fontId="29" fillId="0" borderId="42" xfId="0" applyNumberFormat="1" applyFont="1" applyBorder="1" applyAlignment="1">
      <alignment/>
    </xf>
    <xf numFmtId="166" fontId="29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Fill="1" applyBorder="1" applyAlignment="1">
      <alignment horizontal="center" vertical="center" wrapText="1"/>
    </xf>
    <xf numFmtId="3" fontId="0" fillId="0" borderId="46" xfId="0" applyNumberFormat="1" applyFill="1" applyBorder="1" applyAlignment="1">
      <alignment horizontal="center" vertical="center" wrapText="1"/>
    </xf>
    <xf numFmtId="3" fontId="0" fillId="0" borderId="47" xfId="0" applyNumberFormat="1" applyFill="1" applyBorder="1" applyAlignment="1">
      <alignment horizontal="center" vertical="center" wrapText="1"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  <xf numFmtId="166" fontId="0" fillId="0" borderId="45" xfId="0" applyNumberFormat="1" applyFill="1" applyBorder="1" applyAlignment="1">
      <alignment/>
    </xf>
    <xf numFmtId="166" fontId="0" fillId="0" borderId="46" xfId="0" applyNumberFormat="1" applyFill="1" applyBorder="1" applyAlignment="1">
      <alignment/>
    </xf>
    <xf numFmtId="166" fontId="0" fillId="0" borderId="47" xfId="0" applyNumberForma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48" xfId="0" applyNumberFormat="1" applyFont="1" applyFill="1" applyBorder="1" applyAlignment="1">
      <alignment/>
    </xf>
    <xf numFmtId="3" fontId="29" fillId="0" borderId="49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0" borderId="41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6" xfId="0" applyFont="1" applyBorder="1" applyAlignment="1">
      <alignment/>
    </xf>
    <xf numFmtId="166" fontId="34" fillId="0" borderId="36" xfId="0" applyNumberFormat="1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50" xfId="0" applyFont="1" applyBorder="1" applyAlignment="1">
      <alignment/>
    </xf>
    <xf numFmtId="166" fontId="33" fillId="0" borderId="36" xfId="0" applyNumberFormat="1" applyFont="1" applyBorder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29" fillId="0" borderId="50" xfId="0" applyFont="1" applyBorder="1" applyAlignment="1">
      <alignment/>
    </xf>
    <xf numFmtId="0" fontId="29" fillId="0" borderId="36" xfId="0" applyFont="1" applyBorder="1" applyAlignment="1">
      <alignment/>
    </xf>
    <xf numFmtId="166" fontId="29" fillId="0" borderId="36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6" xfId="0" applyFont="1" applyBorder="1" applyAlignment="1">
      <alignment/>
    </xf>
    <xf numFmtId="166" fontId="0" fillId="0" borderId="36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/>
    </xf>
    <xf numFmtId="0" fontId="34" fillId="0" borderId="16" xfId="0" applyFont="1" applyBorder="1" applyAlignment="1">
      <alignment/>
    </xf>
    <xf numFmtId="0" fontId="29" fillId="0" borderId="41" xfId="0" applyFont="1" applyBorder="1" applyAlignment="1">
      <alignment vertical="center"/>
    </xf>
    <xf numFmtId="166" fontId="29" fillId="0" borderId="41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166" fontId="0" fillId="0" borderId="41" xfId="0" applyNumberFormat="1" applyFont="1" applyBorder="1" applyAlignment="1">
      <alignment vertical="center"/>
    </xf>
    <xf numFmtId="166" fontId="0" fillId="0" borderId="16" xfId="0" applyNumberFormat="1" applyFon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166" fontId="0" fillId="0" borderId="39" xfId="0" applyNumberFormat="1" applyFont="1" applyBorder="1" applyAlignment="1">
      <alignment vertical="center"/>
    </xf>
    <xf numFmtId="166" fontId="0" fillId="0" borderId="40" xfId="0" applyNumberFormat="1" applyFont="1" applyBorder="1" applyAlignment="1">
      <alignment vertical="center"/>
    </xf>
    <xf numFmtId="0" fontId="29" fillId="0" borderId="41" xfId="0" applyFont="1" applyBorder="1" applyAlignment="1">
      <alignment vertical="center" wrapText="1"/>
    </xf>
    <xf numFmtId="0" fontId="34" fillId="0" borderId="41" xfId="0" applyFont="1" applyBorder="1" applyAlignment="1">
      <alignment vertical="center"/>
    </xf>
    <xf numFmtId="167" fontId="34" fillId="0" borderId="36" xfId="0" applyNumberFormat="1" applyFont="1" applyBorder="1" applyAlignment="1">
      <alignment/>
    </xf>
    <xf numFmtId="167" fontId="33" fillId="0" borderId="36" xfId="0" applyNumberFormat="1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51" xfId="0" applyBorder="1" applyAlignment="1">
      <alignment horizontal="right"/>
    </xf>
    <xf numFmtId="0" fontId="0" fillId="0" borderId="51" xfId="0" applyBorder="1" applyAlignment="1">
      <alignment/>
    </xf>
    <xf numFmtId="0" fontId="0" fillId="0" borderId="16" xfId="0" applyBorder="1" applyAlignment="1">
      <alignment horizontal="center" vertical="center"/>
    </xf>
    <xf numFmtId="0" fontId="33" fillId="0" borderId="16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33" fillId="0" borderId="36" xfId="0" applyFont="1" applyBorder="1" applyAlignment="1">
      <alignment/>
    </xf>
    <xf numFmtId="0" fontId="0" fillId="0" borderId="36" xfId="0" applyBorder="1" applyAlignment="1">
      <alignment/>
    </xf>
    <xf numFmtId="0" fontId="24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3" fillId="0" borderId="52" xfId="0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29" fillId="0" borderId="58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Fill="1" applyBorder="1" applyAlignment="1">
      <alignment horizontal="center" vertical="center" wrapText="1"/>
    </xf>
    <xf numFmtId="3" fontId="29" fillId="0" borderId="61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right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9" fillId="0" borderId="41" xfId="0" applyFont="1" applyBorder="1" applyAlignment="1">
      <alignment vertical="center"/>
    </xf>
    <xf numFmtId="0" fontId="29" fillId="0" borderId="41" xfId="0" applyFont="1" applyBorder="1" applyAlignment="1">
      <alignment/>
    </xf>
    <xf numFmtId="0" fontId="27" fillId="0" borderId="41" xfId="0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  <xf numFmtId="0" fontId="27" fillId="0" borderId="64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33" fillId="0" borderId="36" xfId="0" applyFont="1" applyBorder="1" applyAlignment="1">
      <alignment horizontal="center" vertical="center"/>
    </xf>
  </cellXfs>
  <cellStyles count="132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40% - 1. jelölőszín" xfId="33"/>
    <cellStyle name="40% - 1. jelölőszín 2" xfId="34"/>
    <cellStyle name="40% - 1. jelölőszín 3" xfId="35"/>
    <cellStyle name="40% - 2. jelölőszín" xfId="36"/>
    <cellStyle name="40% - 2. jelölőszín 2" xfId="37"/>
    <cellStyle name="40% - 2. jelölőszín 3" xfId="38"/>
    <cellStyle name="40% - 3. jelölőszín" xfId="39"/>
    <cellStyle name="40% - 3. jelölőszín 2" xfId="40"/>
    <cellStyle name="40% - 3. jelölőszín 3" xfId="41"/>
    <cellStyle name="40% - 4. jelölőszín" xfId="42"/>
    <cellStyle name="40% - 4. jelölőszín 2" xfId="43"/>
    <cellStyle name="40% - 4. jelölőszín 3" xfId="44"/>
    <cellStyle name="40% - 5. jelölőszín" xfId="45"/>
    <cellStyle name="40% - 5. jelölőszín 2" xfId="46"/>
    <cellStyle name="40% - 5. jelölőszín 3" xfId="47"/>
    <cellStyle name="40% - 6. jelölőszín" xfId="48"/>
    <cellStyle name="40% - 6. jelölőszín 2" xfId="49"/>
    <cellStyle name="40% - 6. jelölőszín 3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Bevitel" xfId="63"/>
    <cellStyle name="Bevitel 2" xfId="64"/>
    <cellStyle name="Cím" xfId="65"/>
    <cellStyle name="Cím 2" xfId="66"/>
    <cellStyle name="Címsor 1" xfId="67"/>
    <cellStyle name="Címsor 1 2" xfId="68"/>
    <cellStyle name="Címsor 2" xfId="69"/>
    <cellStyle name="Címsor 2 2" xfId="70"/>
    <cellStyle name="Címsor 3" xfId="71"/>
    <cellStyle name="Címsor 3 2" xfId="72"/>
    <cellStyle name="Címsor 4" xfId="73"/>
    <cellStyle name="Címsor 4 2" xfId="74"/>
    <cellStyle name="Comma0" xfId="75"/>
    <cellStyle name="Comma0 2" xfId="76"/>
    <cellStyle name="Ellenőrzőcella" xfId="77"/>
    <cellStyle name="Ellenőrzőcella 2" xfId="78"/>
    <cellStyle name="Comma" xfId="79"/>
    <cellStyle name="Comma [0]" xfId="80"/>
    <cellStyle name="Ezres 2" xfId="81"/>
    <cellStyle name="Ezres 3" xfId="82"/>
    <cellStyle name="Ezres 4" xfId="83"/>
    <cellStyle name="Ezres 5" xfId="84"/>
    <cellStyle name="Ezres 6" xfId="85"/>
    <cellStyle name="Ezres 7" xfId="86"/>
    <cellStyle name="Figyelmeztetés" xfId="87"/>
    <cellStyle name="Figyelmeztetés 2" xfId="88"/>
    <cellStyle name="Hyperlink" xfId="89"/>
    <cellStyle name="Hivatkozott cella" xfId="90"/>
    <cellStyle name="Hivatkozott cella 2" xfId="91"/>
    <cellStyle name="Jegyzet" xfId="92"/>
    <cellStyle name="Jegyzet 2" xfId="93"/>
    <cellStyle name="Jelölőszín (1)" xfId="94"/>
    <cellStyle name="Jelölőszín (1) 2" xfId="95"/>
    <cellStyle name="Jelölőszín (2)" xfId="96"/>
    <cellStyle name="Jelölőszín (2) 2" xfId="97"/>
    <cellStyle name="Jelölőszín (3)" xfId="98"/>
    <cellStyle name="Jelölőszín (3) 2" xfId="99"/>
    <cellStyle name="Jelölőszín (4)" xfId="100"/>
    <cellStyle name="Jelölőszín (4) 2" xfId="101"/>
    <cellStyle name="Jelölőszín (5)" xfId="102"/>
    <cellStyle name="Jelölőszín (5) 2" xfId="103"/>
    <cellStyle name="Jelölőszín (6)" xfId="104"/>
    <cellStyle name="Jelölőszín (6) 2" xfId="105"/>
    <cellStyle name="Jó" xfId="106"/>
    <cellStyle name="Jó 2" xfId="107"/>
    <cellStyle name="Kimenet" xfId="108"/>
    <cellStyle name="Kimenet 2" xfId="109"/>
    <cellStyle name="Followed Hyperlink" xfId="110"/>
    <cellStyle name="Magyarázó szöveg" xfId="111"/>
    <cellStyle name="Magyarázó szöveg 2" xfId="112"/>
    <cellStyle name="Normál 10" xfId="113"/>
    <cellStyle name="Normál 2" xfId="114"/>
    <cellStyle name="Normál 2 2" xfId="115"/>
    <cellStyle name="Normál 2 3" xfId="116"/>
    <cellStyle name="Normál 2 3 2" xfId="117"/>
    <cellStyle name="Normál 2 4" xfId="118"/>
    <cellStyle name="Normál 2_25.m kiemelt üzemelés" xfId="119"/>
    <cellStyle name="Normál 3" xfId="120"/>
    <cellStyle name="Normál 3 2" xfId="121"/>
    <cellStyle name="Normál 4" xfId="122"/>
    <cellStyle name="Normál 5" xfId="123"/>
    <cellStyle name="Normál 5 2" xfId="124"/>
    <cellStyle name="Normál 6" xfId="125"/>
    <cellStyle name="Normál 7" xfId="126"/>
    <cellStyle name="Normál 8" xfId="127"/>
    <cellStyle name="Normál 9" xfId="128"/>
    <cellStyle name="Összesen" xfId="129"/>
    <cellStyle name="Összesen 2" xfId="130"/>
    <cellStyle name="Currency" xfId="131"/>
    <cellStyle name="Currency [0]" xfId="132"/>
    <cellStyle name="Pénznem 2" xfId="133"/>
    <cellStyle name="Pénznem 3" xfId="134"/>
    <cellStyle name="Rossz" xfId="135"/>
    <cellStyle name="Rossz 2" xfId="136"/>
    <cellStyle name="Semleges" xfId="137"/>
    <cellStyle name="Semleges 2" xfId="138"/>
    <cellStyle name="Számítás" xfId="139"/>
    <cellStyle name="Számítás 2" xfId="140"/>
    <cellStyle name="Percent" xfId="141"/>
    <cellStyle name="Százalék 2" xfId="142"/>
    <cellStyle name="Százalék 2 2" xfId="143"/>
    <cellStyle name="Százalék 2_25.m kiemelt üzemelés" xfId="144"/>
    <cellStyle name="Százalék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26"/>
  <sheetViews>
    <sheetView showZeros="0" zoomScaleSheetLayoutView="100" zoomScalePageLayoutView="0" workbookViewId="0" topLeftCell="A1">
      <selection activeCell="C5" sqref="C5:F5"/>
    </sheetView>
  </sheetViews>
  <sheetFormatPr defaultColWidth="9.140625" defaultRowHeight="15"/>
  <cols>
    <col min="1" max="1" width="64.28125" style="1" customWidth="1"/>
    <col min="2" max="2" width="8.57421875" style="1" customWidth="1"/>
    <col min="3" max="3" width="16.00390625" style="1" bestFit="1" customWidth="1"/>
    <col min="4" max="4" width="13.8515625" style="1" customWidth="1"/>
    <col min="5" max="5" width="16.00390625" style="3" customWidth="1"/>
    <col min="6" max="6" width="16.00390625" style="0" customWidth="1"/>
    <col min="7" max="16384" width="9.140625" style="1" customWidth="1"/>
  </cols>
  <sheetData>
    <row r="1" spans="1:6" s="43" customFormat="1" ht="11.25">
      <c r="A1" s="138" t="s">
        <v>3</v>
      </c>
      <c r="B1" s="139"/>
      <c r="C1" s="139"/>
      <c r="D1" s="139"/>
      <c r="E1" s="139"/>
      <c r="F1" s="139"/>
    </row>
    <row r="2" ht="15">
      <c r="A2" s="44">
        <v>6</v>
      </c>
    </row>
    <row r="3" spans="1:6" s="45" customFormat="1" ht="40.5" customHeight="1">
      <c r="A3" s="140" t="s">
        <v>2</v>
      </c>
      <c r="B3" s="141"/>
      <c r="C3" s="141"/>
      <c r="D3" s="141"/>
      <c r="E3" s="141"/>
      <c r="F3" s="141"/>
    </row>
    <row r="4" spans="1:6" ht="15">
      <c r="A4" s="142" t="s">
        <v>39</v>
      </c>
      <c r="B4" s="143"/>
      <c r="C4" s="143"/>
      <c r="D4" s="143"/>
      <c r="E4" s="143"/>
      <c r="F4" s="143"/>
    </row>
    <row r="5" spans="1:6" ht="15">
      <c r="A5" s="144" t="s">
        <v>40</v>
      </c>
      <c r="B5" s="146" t="s">
        <v>119</v>
      </c>
      <c r="C5" s="144" t="s">
        <v>120</v>
      </c>
      <c r="D5" s="148"/>
      <c r="E5" s="148"/>
      <c r="F5" s="148"/>
    </row>
    <row r="6" spans="1:6" s="49" customFormat="1" ht="29.25" customHeight="1">
      <c r="A6" s="145"/>
      <c r="B6" s="147"/>
      <c r="C6" s="51" t="s">
        <v>121</v>
      </c>
      <c r="D6" s="51" t="s">
        <v>122</v>
      </c>
      <c r="E6" s="51" t="s">
        <v>123</v>
      </c>
      <c r="F6" s="52" t="s">
        <v>124</v>
      </c>
    </row>
    <row r="7" spans="1:6" s="53" customFormat="1" ht="14.25">
      <c r="A7" s="54" t="s">
        <v>125</v>
      </c>
      <c r="B7" s="54"/>
      <c r="C7" s="55">
        <v>39581999872</v>
      </c>
      <c r="D7" s="55">
        <v>710759396</v>
      </c>
      <c r="E7" s="55">
        <v>0</v>
      </c>
      <c r="F7" s="56">
        <v>40292759268</v>
      </c>
    </row>
    <row r="8" spans="1:6" s="57" customFormat="1" ht="15">
      <c r="A8" s="58" t="s">
        <v>126</v>
      </c>
      <c r="B8" s="58" t="s">
        <v>46</v>
      </c>
      <c r="C8" s="59">
        <v>6386579717</v>
      </c>
      <c r="D8" s="59">
        <v>20497138</v>
      </c>
      <c r="E8" s="59">
        <v>0</v>
      </c>
      <c r="F8" s="60">
        <v>6407076855</v>
      </c>
    </row>
    <row r="9" spans="1:6" s="57" customFormat="1" ht="15">
      <c r="A9" s="61" t="s">
        <v>127</v>
      </c>
      <c r="B9" s="61" t="s">
        <v>57</v>
      </c>
      <c r="C9" s="62">
        <v>3573375000</v>
      </c>
      <c r="D9" s="62">
        <v>0</v>
      </c>
      <c r="E9" s="62">
        <v>0</v>
      </c>
      <c r="F9" s="63">
        <v>3573375000</v>
      </c>
    </row>
    <row r="10" spans="1:6" s="57" customFormat="1" ht="15">
      <c r="A10" s="61" t="s">
        <v>128</v>
      </c>
      <c r="B10" s="61" t="s">
        <v>63</v>
      </c>
      <c r="C10" s="62">
        <v>8230485949</v>
      </c>
      <c r="D10" s="62">
        <v>607972000</v>
      </c>
      <c r="E10" s="62">
        <v>0</v>
      </c>
      <c r="F10" s="63">
        <v>8838457949</v>
      </c>
    </row>
    <row r="11" spans="1:6" s="57" customFormat="1" ht="15">
      <c r="A11" s="61" t="s">
        <v>129</v>
      </c>
      <c r="B11" s="61" t="s">
        <v>75</v>
      </c>
      <c r="C11" s="62">
        <v>0</v>
      </c>
      <c r="D11" s="62">
        <v>0</v>
      </c>
      <c r="E11" s="62">
        <v>0</v>
      </c>
      <c r="F11" s="63">
        <v>0</v>
      </c>
    </row>
    <row r="12" spans="1:6" s="57" customFormat="1" ht="15">
      <c r="A12" s="61" t="s">
        <v>130</v>
      </c>
      <c r="B12" s="61" t="s">
        <v>91</v>
      </c>
      <c r="C12" s="62">
        <v>0</v>
      </c>
      <c r="D12" s="62">
        <v>0</v>
      </c>
      <c r="E12" s="62">
        <v>0</v>
      </c>
      <c r="F12" s="63">
        <v>0</v>
      </c>
    </row>
    <row r="13" spans="1:6" s="57" customFormat="1" ht="15">
      <c r="A13" s="61" t="s">
        <v>131</v>
      </c>
      <c r="B13" s="61" t="s">
        <v>132</v>
      </c>
      <c r="C13" s="62">
        <v>14711000000</v>
      </c>
      <c r="D13" s="62">
        <v>0</v>
      </c>
      <c r="E13" s="62">
        <v>0</v>
      </c>
      <c r="F13" s="63">
        <v>14711000000</v>
      </c>
    </row>
    <row r="14" spans="1:6" s="57" customFormat="1" ht="15">
      <c r="A14" s="61" t="s">
        <v>133</v>
      </c>
      <c r="B14" s="61" t="s">
        <v>102</v>
      </c>
      <c r="C14" s="62">
        <v>1265832080</v>
      </c>
      <c r="D14" s="62">
        <v>0</v>
      </c>
      <c r="E14" s="62">
        <v>0</v>
      </c>
      <c r="F14" s="63">
        <v>1265832080</v>
      </c>
    </row>
    <row r="15" spans="1:6" s="57" customFormat="1" ht="15">
      <c r="A15" s="61" t="s">
        <v>134</v>
      </c>
      <c r="B15" s="61" t="s">
        <v>112</v>
      </c>
      <c r="C15" s="62">
        <v>0</v>
      </c>
      <c r="D15" s="62">
        <v>0</v>
      </c>
      <c r="E15" s="62">
        <v>0</v>
      </c>
      <c r="F15" s="63">
        <v>0</v>
      </c>
    </row>
    <row r="16" spans="1:6" s="57" customFormat="1" ht="15">
      <c r="A16" s="61" t="s">
        <v>135</v>
      </c>
      <c r="B16" s="61" t="s">
        <v>115</v>
      </c>
      <c r="C16" s="62">
        <v>5414727126</v>
      </c>
      <c r="D16" s="62">
        <v>82290258</v>
      </c>
      <c r="E16" s="62">
        <v>0</v>
      </c>
      <c r="F16" s="63">
        <v>5497017384</v>
      </c>
    </row>
    <row r="17" spans="1:6" s="53" customFormat="1" ht="14.25">
      <c r="A17" s="54" t="s">
        <v>136</v>
      </c>
      <c r="B17" s="54"/>
      <c r="C17" s="55">
        <v>22565621913</v>
      </c>
      <c r="D17" s="55">
        <v>17000000</v>
      </c>
      <c r="E17" s="55">
        <v>0</v>
      </c>
      <c r="F17" s="56">
        <v>22582621913</v>
      </c>
    </row>
    <row r="18" spans="1:6" s="57" customFormat="1" ht="15">
      <c r="A18" s="58" t="s">
        <v>137</v>
      </c>
      <c r="B18" s="58" t="s">
        <v>52</v>
      </c>
      <c r="C18" s="59">
        <v>7623972859</v>
      </c>
      <c r="D18" s="59">
        <v>0</v>
      </c>
      <c r="E18" s="59">
        <v>0</v>
      </c>
      <c r="F18" s="60">
        <v>7623972859</v>
      </c>
    </row>
    <row r="19" spans="1:6" s="57" customFormat="1" ht="15">
      <c r="A19" s="61" t="s">
        <v>138</v>
      </c>
      <c r="B19" s="61" t="s">
        <v>69</v>
      </c>
      <c r="C19" s="62">
        <v>50000000</v>
      </c>
      <c r="D19" s="62">
        <v>12000000</v>
      </c>
      <c r="E19" s="62">
        <v>0</v>
      </c>
      <c r="F19" s="63">
        <v>62000000</v>
      </c>
    </row>
    <row r="20" spans="1:6" s="57" customFormat="1" ht="15">
      <c r="A20" s="61" t="s">
        <v>139</v>
      </c>
      <c r="B20" s="61" t="s">
        <v>81</v>
      </c>
      <c r="C20" s="62">
        <v>0</v>
      </c>
      <c r="D20" s="62">
        <v>5000000</v>
      </c>
      <c r="E20" s="62">
        <v>0</v>
      </c>
      <c r="F20" s="63">
        <v>5000000</v>
      </c>
    </row>
    <row r="21" spans="1:6" s="57" customFormat="1" ht="15">
      <c r="A21" s="61" t="s">
        <v>140</v>
      </c>
      <c r="B21" s="61" t="s">
        <v>91</v>
      </c>
      <c r="C21" s="62">
        <v>0</v>
      </c>
      <c r="D21" s="62">
        <v>0</v>
      </c>
      <c r="E21" s="62">
        <v>0</v>
      </c>
      <c r="F21" s="63">
        <v>0</v>
      </c>
    </row>
    <row r="22" spans="1:6" s="57" customFormat="1" ht="15">
      <c r="A22" s="61" t="s">
        <v>141</v>
      </c>
      <c r="B22" s="61" t="s">
        <v>102</v>
      </c>
      <c r="C22" s="62">
        <v>14891649054</v>
      </c>
      <c r="D22" s="62">
        <v>0</v>
      </c>
      <c r="E22" s="62">
        <v>0</v>
      </c>
      <c r="F22" s="63">
        <v>14891649054</v>
      </c>
    </row>
    <row r="23" spans="1:6" s="53" customFormat="1" ht="14.25">
      <c r="A23" s="64" t="s">
        <v>142</v>
      </c>
      <c r="B23" s="64"/>
      <c r="C23" s="65">
        <v>62147621785</v>
      </c>
      <c r="D23" s="65">
        <v>727759396</v>
      </c>
      <c r="E23" s="65">
        <v>0</v>
      </c>
      <c r="F23" s="66">
        <v>62875381181</v>
      </c>
    </row>
    <row r="24" spans="1:6" s="53" customFormat="1" ht="14.25">
      <c r="A24" s="64" t="s">
        <v>143</v>
      </c>
      <c r="B24" s="64"/>
      <c r="C24" s="65">
        <v>-5414727126</v>
      </c>
      <c r="D24" s="65">
        <v>-82290258</v>
      </c>
      <c r="E24" s="65">
        <v>0</v>
      </c>
      <c r="F24" s="66">
        <v>-5497017384</v>
      </c>
    </row>
    <row r="25" spans="1:6" s="53" customFormat="1" ht="14.25">
      <c r="A25" s="67" t="s">
        <v>144</v>
      </c>
      <c r="B25" s="67"/>
      <c r="C25" s="68">
        <v>56732894659</v>
      </c>
      <c r="D25" s="68">
        <v>645469138</v>
      </c>
      <c r="E25" s="68">
        <v>0</v>
      </c>
      <c r="F25" s="69">
        <v>57378363797</v>
      </c>
    </row>
    <row r="26" spans="1:6" ht="15">
      <c r="A26" s="70"/>
      <c r="B26" s="70"/>
      <c r="C26" s="70"/>
      <c r="D26" s="70"/>
      <c r="E26" s="70"/>
      <c r="F26" s="70"/>
    </row>
  </sheetData>
  <sheetProtection/>
  <mergeCells count="6">
    <mergeCell ref="A1:F1"/>
    <mergeCell ref="A3:F3"/>
    <mergeCell ref="A4:F4"/>
    <mergeCell ref="A5:A6"/>
    <mergeCell ref="B5:B6"/>
    <mergeCell ref="C5:F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I58"/>
  <sheetViews>
    <sheetView showZeros="0" zoomScaleSheetLayoutView="100" zoomScalePageLayoutView="0" workbookViewId="0" topLeftCell="A1">
      <selection activeCell="E52" sqref="E52"/>
    </sheetView>
  </sheetViews>
  <sheetFormatPr defaultColWidth="9.140625" defaultRowHeight="15"/>
  <cols>
    <col min="1" max="1" width="9.140625" style="22" customWidth="1"/>
    <col min="2" max="2" width="60.7109375" style="22" customWidth="1"/>
    <col min="3" max="4" width="9.140625" style="22" customWidth="1"/>
    <col min="5" max="8" width="20.7109375" style="25" customWidth="1"/>
    <col min="9" max="16384" width="9.140625" style="22" customWidth="1"/>
  </cols>
  <sheetData>
    <row r="1" spans="1:8" s="43" customFormat="1" ht="11.25">
      <c r="A1" s="138" t="s">
        <v>22</v>
      </c>
      <c r="B1" s="139"/>
      <c r="C1" s="139"/>
      <c r="D1" s="139"/>
      <c r="E1" s="139"/>
      <c r="F1" s="139"/>
      <c r="G1" s="139"/>
      <c r="H1" s="139"/>
    </row>
    <row r="2" spans="1:8" ht="14.25" customHeight="1" hidden="1">
      <c r="A2" s="26">
        <v>7</v>
      </c>
      <c r="B2" s="26"/>
      <c r="C2" s="26"/>
      <c r="D2" s="26">
        <v>0</v>
      </c>
      <c r="E2" s="26"/>
      <c r="F2" s="26"/>
      <c r="G2" s="26"/>
      <c r="H2" s="26"/>
    </row>
    <row r="3" spans="1:8" s="45" customFormat="1" ht="31.5" customHeight="1">
      <c r="A3" s="171" t="s">
        <v>164</v>
      </c>
      <c r="B3" s="171"/>
      <c r="C3" s="171"/>
      <c r="D3" s="171"/>
      <c r="E3" s="171"/>
      <c r="F3" s="171"/>
      <c r="G3" s="171"/>
      <c r="H3" s="171"/>
    </row>
    <row r="4" spans="1:8" ht="15">
      <c r="A4" s="170" t="s">
        <v>39</v>
      </c>
      <c r="B4" s="137"/>
      <c r="C4" s="137"/>
      <c r="D4" s="137"/>
      <c r="E4" s="137"/>
      <c r="F4" s="137"/>
      <c r="G4" s="137"/>
      <c r="H4" s="137"/>
    </row>
    <row r="5" spans="1:8" ht="15">
      <c r="A5" s="158" t="s">
        <v>165</v>
      </c>
      <c r="B5" s="161" t="s">
        <v>40</v>
      </c>
      <c r="C5" s="161" t="s">
        <v>41</v>
      </c>
      <c r="D5" s="155" t="s">
        <v>42</v>
      </c>
      <c r="E5" s="164" t="s">
        <v>922</v>
      </c>
      <c r="F5" s="165"/>
      <c r="G5" s="165"/>
      <c r="H5" s="166"/>
    </row>
    <row r="6" spans="1:8" ht="15">
      <c r="A6" s="159"/>
      <c r="B6" s="162"/>
      <c r="C6" s="162"/>
      <c r="D6" s="156"/>
      <c r="E6" s="167"/>
      <c r="F6" s="168"/>
      <c r="G6" s="168"/>
      <c r="H6" s="169"/>
    </row>
    <row r="7" spans="1:8" ht="30.75" customHeight="1">
      <c r="A7" s="160"/>
      <c r="B7" s="163"/>
      <c r="C7" s="163"/>
      <c r="D7" s="157"/>
      <c r="E7" s="71" t="s">
        <v>167</v>
      </c>
      <c r="F7" s="72" t="s">
        <v>168</v>
      </c>
      <c r="G7" s="72" t="s">
        <v>169</v>
      </c>
      <c r="H7" s="73" t="s">
        <v>170</v>
      </c>
    </row>
    <row r="8" spans="1:8" ht="15">
      <c r="A8" s="4" t="s">
        <v>0</v>
      </c>
      <c r="B8" s="5" t="s">
        <v>45</v>
      </c>
      <c r="C8" s="6" t="s">
        <v>46</v>
      </c>
      <c r="D8" s="7" t="s">
        <v>47</v>
      </c>
      <c r="E8" s="74">
        <v>1357596402</v>
      </c>
      <c r="F8" s="75">
        <v>187388</v>
      </c>
      <c r="G8" s="75">
        <v>0</v>
      </c>
      <c r="H8" s="76">
        <v>1357783790</v>
      </c>
    </row>
    <row r="9" spans="1:8" ht="15">
      <c r="A9" s="8" t="s">
        <v>1</v>
      </c>
      <c r="B9" s="9" t="s">
        <v>51</v>
      </c>
      <c r="C9" s="10" t="s">
        <v>52</v>
      </c>
      <c r="D9" s="11" t="s">
        <v>53</v>
      </c>
      <c r="E9" s="77">
        <v>0</v>
      </c>
      <c r="F9" s="78">
        <v>0</v>
      </c>
      <c r="G9" s="78">
        <v>0</v>
      </c>
      <c r="H9" s="79">
        <v>0</v>
      </c>
    </row>
    <row r="10" spans="1:8" ht="15">
      <c r="A10" s="8" t="s">
        <v>4</v>
      </c>
      <c r="B10" s="9" t="s">
        <v>56</v>
      </c>
      <c r="C10" s="10" t="s">
        <v>57</v>
      </c>
      <c r="D10" s="11" t="s">
        <v>58</v>
      </c>
      <c r="E10" s="77">
        <v>0</v>
      </c>
      <c r="F10" s="78">
        <v>0</v>
      </c>
      <c r="G10" s="78">
        <v>0</v>
      </c>
      <c r="H10" s="79">
        <v>0</v>
      </c>
    </row>
    <row r="11" spans="1:8" ht="15">
      <c r="A11" s="8" t="s">
        <v>7</v>
      </c>
      <c r="B11" s="9" t="s">
        <v>62</v>
      </c>
      <c r="C11" s="10" t="s">
        <v>63</v>
      </c>
      <c r="D11" s="11" t="s">
        <v>64</v>
      </c>
      <c r="E11" s="77">
        <v>814411050</v>
      </c>
      <c r="F11" s="78">
        <v>603044000</v>
      </c>
      <c r="G11" s="78">
        <v>0</v>
      </c>
      <c r="H11" s="79">
        <v>1417455050</v>
      </c>
    </row>
    <row r="12" spans="1:8" ht="15">
      <c r="A12" s="8" t="s">
        <v>9</v>
      </c>
      <c r="B12" s="9" t="s">
        <v>68</v>
      </c>
      <c r="C12" s="10" t="s">
        <v>69</v>
      </c>
      <c r="D12" s="11" t="s">
        <v>70</v>
      </c>
      <c r="E12" s="77">
        <v>0</v>
      </c>
      <c r="F12" s="78">
        <v>0</v>
      </c>
      <c r="G12" s="78">
        <v>0</v>
      </c>
      <c r="H12" s="79">
        <v>0</v>
      </c>
    </row>
    <row r="13" spans="1:8" ht="15">
      <c r="A13" s="8" t="s">
        <v>11</v>
      </c>
      <c r="B13" s="9" t="s">
        <v>74</v>
      </c>
      <c r="C13" s="10" t="s">
        <v>75</v>
      </c>
      <c r="D13" s="11" t="s">
        <v>76</v>
      </c>
      <c r="E13" s="77">
        <v>0</v>
      </c>
      <c r="F13" s="78">
        <v>0</v>
      </c>
      <c r="G13" s="78">
        <v>0</v>
      </c>
      <c r="H13" s="79">
        <v>0</v>
      </c>
    </row>
    <row r="14" spans="1:8" ht="15">
      <c r="A14" s="12" t="s">
        <v>13</v>
      </c>
      <c r="B14" s="13" t="s">
        <v>80</v>
      </c>
      <c r="C14" s="14" t="s">
        <v>81</v>
      </c>
      <c r="D14" s="15" t="s">
        <v>82</v>
      </c>
      <c r="E14" s="80">
        <v>0</v>
      </c>
      <c r="F14" s="81">
        <v>0</v>
      </c>
      <c r="G14" s="81">
        <v>0</v>
      </c>
      <c r="H14" s="82">
        <v>0</v>
      </c>
    </row>
    <row r="15" spans="1:8" ht="15">
      <c r="A15" s="23" t="s">
        <v>15</v>
      </c>
      <c r="B15" s="39" t="s">
        <v>89</v>
      </c>
      <c r="C15" s="40"/>
      <c r="D15" s="41"/>
      <c r="E15" s="83">
        <f>SUM(E8:E14)</f>
        <v>2172007452</v>
      </c>
      <c r="F15" s="84">
        <f>SUM(F8:F14)</f>
        <v>603231388</v>
      </c>
      <c r="G15" s="84">
        <f>SUM(G8:G14)</f>
        <v>0</v>
      </c>
      <c r="H15" s="85">
        <f>SUM(H8:H14)</f>
        <v>2775238840</v>
      </c>
    </row>
    <row r="16" spans="1:8" ht="15">
      <c r="A16" s="4" t="s">
        <v>17</v>
      </c>
      <c r="B16" s="29" t="s">
        <v>171</v>
      </c>
      <c r="C16" s="6" t="s">
        <v>91</v>
      </c>
      <c r="D16" s="7" t="s">
        <v>92</v>
      </c>
      <c r="E16" s="86">
        <v>0</v>
      </c>
      <c r="F16" s="87">
        <v>0</v>
      </c>
      <c r="G16" s="87">
        <v>0</v>
      </c>
      <c r="H16" s="88">
        <v>0</v>
      </c>
    </row>
    <row r="17" spans="1:8" ht="15">
      <c r="A17" s="8" t="s">
        <v>19</v>
      </c>
      <c r="B17" s="16" t="s">
        <v>95</v>
      </c>
      <c r="C17" s="10" t="s">
        <v>96</v>
      </c>
      <c r="D17" s="11" t="s">
        <v>97</v>
      </c>
      <c r="E17" s="77">
        <v>0</v>
      </c>
      <c r="F17" s="78">
        <v>0</v>
      </c>
      <c r="G17" s="78">
        <v>0</v>
      </c>
      <c r="H17" s="79">
        <v>0</v>
      </c>
    </row>
    <row r="18" spans="1:8" ht="15">
      <c r="A18" s="8" t="s">
        <v>21</v>
      </c>
      <c r="B18" s="16" t="s">
        <v>101</v>
      </c>
      <c r="C18" s="10" t="s">
        <v>102</v>
      </c>
      <c r="D18" s="11" t="s">
        <v>103</v>
      </c>
      <c r="E18" s="77">
        <v>0</v>
      </c>
      <c r="F18" s="78">
        <v>0</v>
      </c>
      <c r="G18" s="78">
        <v>0</v>
      </c>
      <c r="H18" s="79">
        <v>0</v>
      </c>
    </row>
    <row r="19" spans="1:8" ht="15">
      <c r="A19" s="12" t="s">
        <v>23</v>
      </c>
      <c r="B19" s="17" t="s">
        <v>107</v>
      </c>
      <c r="C19" s="14" t="s">
        <v>102</v>
      </c>
      <c r="D19" s="11" t="s">
        <v>103</v>
      </c>
      <c r="E19" s="77">
        <v>0</v>
      </c>
      <c r="F19" s="78">
        <v>0</v>
      </c>
      <c r="G19" s="78">
        <v>0</v>
      </c>
      <c r="H19" s="79">
        <v>0</v>
      </c>
    </row>
    <row r="20" spans="1:8" ht="15">
      <c r="A20" s="12" t="s">
        <v>25</v>
      </c>
      <c r="B20" s="17" t="s">
        <v>111</v>
      </c>
      <c r="C20" s="14" t="s">
        <v>112</v>
      </c>
      <c r="D20" s="11" t="s">
        <v>113</v>
      </c>
      <c r="E20" s="77">
        <v>0</v>
      </c>
      <c r="F20" s="78">
        <v>0</v>
      </c>
      <c r="G20" s="78">
        <v>0</v>
      </c>
      <c r="H20" s="79">
        <v>0</v>
      </c>
    </row>
    <row r="21" spans="1:8" ht="15">
      <c r="A21" s="8" t="s">
        <v>27</v>
      </c>
      <c r="B21" s="16" t="s">
        <v>108</v>
      </c>
      <c r="C21" s="10" t="s">
        <v>115</v>
      </c>
      <c r="D21" s="11" t="s">
        <v>116</v>
      </c>
      <c r="E21" s="77">
        <v>3938531744</v>
      </c>
      <c r="F21" s="78">
        <v>82290258</v>
      </c>
      <c r="G21" s="78">
        <v>0</v>
      </c>
      <c r="H21" s="79">
        <v>4020822002</v>
      </c>
    </row>
    <row r="22" spans="1:8" ht="15">
      <c r="A22" s="12" t="s">
        <v>29</v>
      </c>
      <c r="B22" s="17" t="s">
        <v>114</v>
      </c>
      <c r="C22" s="14" t="s">
        <v>115</v>
      </c>
      <c r="D22" s="11" t="s">
        <v>116</v>
      </c>
      <c r="E22" s="89">
        <f>IF($D$2=1,-1*E21,0)</f>
        <v>0</v>
      </c>
      <c r="F22" s="90">
        <f>IF($D$2=1,-1*F21,0)</f>
        <v>0</v>
      </c>
      <c r="G22" s="90">
        <f>IF($D$2=1,-1*G21,0)</f>
        <v>0</v>
      </c>
      <c r="H22" s="91">
        <f>IF($D$2=1,-1*H21,0)</f>
        <v>0</v>
      </c>
    </row>
    <row r="23" spans="1:8" ht="15">
      <c r="A23" s="23" t="s">
        <v>31</v>
      </c>
      <c r="B23" s="36" t="s">
        <v>117</v>
      </c>
      <c r="C23" s="37"/>
      <c r="D23" s="42"/>
      <c r="E23" s="83">
        <f>SUM(E15:E22)</f>
        <v>6110539196</v>
      </c>
      <c r="F23" s="84">
        <f>SUM(F15:F22)</f>
        <v>685521646</v>
      </c>
      <c r="G23" s="84">
        <f>SUM(G15:G22)</f>
        <v>0</v>
      </c>
      <c r="H23" s="85">
        <f>SUM(H15:H22)</f>
        <v>6796060842</v>
      </c>
    </row>
    <row r="24" spans="1:9" ht="15">
      <c r="A24" s="30"/>
      <c r="B24" s="31"/>
      <c r="C24" s="31"/>
      <c r="D24" s="31"/>
      <c r="E24" s="92"/>
      <c r="F24" s="92"/>
      <c r="G24" s="92"/>
      <c r="H24" s="92"/>
      <c r="I24" s="32"/>
    </row>
    <row r="25" spans="1:8" ht="15">
      <c r="A25" s="4" t="s">
        <v>0</v>
      </c>
      <c r="B25" s="153" t="s">
        <v>172</v>
      </c>
      <c r="C25" s="154"/>
      <c r="D25" s="33"/>
      <c r="E25" s="74">
        <v>6110539196</v>
      </c>
      <c r="F25" s="75">
        <v>685521646</v>
      </c>
      <c r="G25" s="75">
        <v>0</v>
      </c>
      <c r="H25" s="76">
        <v>6796060842</v>
      </c>
    </row>
    <row r="26" spans="1:8" ht="15">
      <c r="A26" s="12" t="s">
        <v>1</v>
      </c>
      <c r="B26" s="151" t="s">
        <v>173</v>
      </c>
      <c r="C26" s="152"/>
      <c r="D26" s="34"/>
      <c r="E26" s="80">
        <v>0</v>
      </c>
      <c r="F26" s="81">
        <v>0</v>
      </c>
      <c r="G26" s="81">
        <v>0</v>
      </c>
      <c r="H26" s="82">
        <v>0</v>
      </c>
    </row>
    <row r="27" spans="1:8" ht="15">
      <c r="A27" s="24"/>
      <c r="B27" s="149" t="s">
        <v>117</v>
      </c>
      <c r="C27" s="150"/>
      <c r="D27" s="35"/>
      <c r="E27" s="83">
        <f>SUM(E25:E26)</f>
        <v>6110539196</v>
      </c>
      <c r="F27" s="84">
        <f>SUM(F25:F26)</f>
        <v>685521646</v>
      </c>
      <c r="G27" s="84">
        <f>SUM(G25:G26)</f>
        <v>0</v>
      </c>
      <c r="H27" s="84">
        <f>SUM(H25:H26)</f>
        <v>6796060842</v>
      </c>
    </row>
    <row r="28" spans="1:4" ht="15">
      <c r="A28" s="18"/>
      <c r="B28" s="18"/>
      <c r="C28" s="18"/>
      <c r="D28" s="18"/>
    </row>
    <row r="29" spans="1:4" ht="15" hidden="1">
      <c r="A29" s="18"/>
      <c r="B29" s="18"/>
      <c r="C29" s="18"/>
      <c r="D29" s="18"/>
    </row>
    <row r="30" spans="1:4" ht="15" hidden="1">
      <c r="A30" s="18"/>
      <c r="B30" s="18"/>
      <c r="C30" s="18"/>
      <c r="D30" s="18"/>
    </row>
    <row r="31" spans="1:4" ht="15" hidden="1">
      <c r="A31" s="18"/>
      <c r="B31" s="18"/>
      <c r="C31" s="18"/>
      <c r="D31" s="18"/>
    </row>
    <row r="32" spans="1:4" ht="15" hidden="1">
      <c r="A32" s="18"/>
      <c r="B32" s="18"/>
      <c r="C32" s="18"/>
      <c r="D32" s="18"/>
    </row>
    <row r="33" spans="1:8" ht="15">
      <c r="A33" s="158" t="s">
        <v>165</v>
      </c>
      <c r="B33" s="161" t="s">
        <v>40</v>
      </c>
      <c r="C33" s="161" t="s">
        <v>41</v>
      </c>
      <c r="D33" s="155" t="s">
        <v>42</v>
      </c>
      <c r="E33" s="164" t="s">
        <v>922</v>
      </c>
      <c r="F33" s="165"/>
      <c r="G33" s="165"/>
      <c r="H33" s="166"/>
    </row>
    <row r="34" spans="1:8" ht="15">
      <c r="A34" s="159"/>
      <c r="B34" s="162"/>
      <c r="C34" s="162"/>
      <c r="D34" s="156"/>
      <c r="E34" s="167"/>
      <c r="F34" s="168"/>
      <c r="G34" s="168"/>
      <c r="H34" s="169"/>
    </row>
    <row r="35" spans="1:8" ht="15">
      <c r="A35" s="160"/>
      <c r="B35" s="163"/>
      <c r="C35" s="163"/>
      <c r="D35" s="157"/>
      <c r="E35" s="71" t="s">
        <v>167</v>
      </c>
      <c r="F35" s="72" t="s">
        <v>168</v>
      </c>
      <c r="G35" s="72" t="s">
        <v>169</v>
      </c>
      <c r="H35" s="73" t="s">
        <v>170</v>
      </c>
    </row>
    <row r="36" spans="1:8" ht="15">
      <c r="A36" s="4" t="s">
        <v>0</v>
      </c>
      <c r="B36" s="5" t="s">
        <v>48</v>
      </c>
      <c r="C36" s="6" t="s">
        <v>49</v>
      </c>
      <c r="D36" s="7" t="s">
        <v>50</v>
      </c>
      <c r="E36" s="74">
        <v>2397778771</v>
      </c>
      <c r="F36" s="75">
        <v>81844927</v>
      </c>
      <c r="G36" s="75">
        <v>0</v>
      </c>
      <c r="H36" s="76">
        <v>2479623698</v>
      </c>
    </row>
    <row r="37" spans="1:8" ht="15">
      <c r="A37" s="8" t="s">
        <v>1</v>
      </c>
      <c r="B37" s="9" t="s">
        <v>174</v>
      </c>
      <c r="C37" s="10" t="s">
        <v>54</v>
      </c>
      <c r="D37" s="11" t="s">
        <v>55</v>
      </c>
      <c r="E37" s="77">
        <v>501022773</v>
      </c>
      <c r="F37" s="78">
        <v>15901859</v>
      </c>
      <c r="G37" s="78">
        <v>0</v>
      </c>
      <c r="H37" s="79">
        <v>516924632</v>
      </c>
    </row>
    <row r="38" spans="1:8" ht="15">
      <c r="A38" s="8" t="s">
        <v>4</v>
      </c>
      <c r="B38" s="9" t="s">
        <v>59</v>
      </c>
      <c r="C38" s="10" t="s">
        <v>60</v>
      </c>
      <c r="D38" s="11" t="s">
        <v>61</v>
      </c>
      <c r="E38" s="77">
        <v>3083437266</v>
      </c>
      <c r="F38" s="78">
        <v>503513500</v>
      </c>
      <c r="G38" s="78">
        <v>0</v>
      </c>
      <c r="H38" s="79">
        <v>3586950766</v>
      </c>
    </row>
    <row r="39" spans="1:8" ht="15">
      <c r="A39" s="8" t="s">
        <v>7</v>
      </c>
      <c r="B39" s="9" t="s">
        <v>65</v>
      </c>
      <c r="C39" s="10" t="s">
        <v>66</v>
      </c>
      <c r="D39" s="11" t="s">
        <v>67</v>
      </c>
      <c r="E39" s="77">
        <v>300000</v>
      </c>
      <c r="F39" s="78">
        <v>0</v>
      </c>
      <c r="G39" s="78">
        <v>0</v>
      </c>
      <c r="H39" s="79">
        <v>300000</v>
      </c>
    </row>
    <row r="40" spans="1:8" ht="15">
      <c r="A40" s="8" t="s">
        <v>9</v>
      </c>
      <c r="B40" s="9" t="s">
        <v>71</v>
      </c>
      <c r="C40" s="10" t="s">
        <v>72</v>
      </c>
      <c r="D40" s="11" t="s">
        <v>73</v>
      </c>
      <c r="E40" s="77">
        <v>0</v>
      </c>
      <c r="F40" s="78">
        <v>23174360</v>
      </c>
      <c r="G40" s="78">
        <v>0</v>
      </c>
      <c r="H40" s="79">
        <v>23174360</v>
      </c>
    </row>
    <row r="41" spans="1:8" ht="15">
      <c r="A41" s="8" t="s">
        <v>11</v>
      </c>
      <c r="B41" s="9" t="s">
        <v>77</v>
      </c>
      <c r="C41" s="10" t="s">
        <v>78</v>
      </c>
      <c r="D41" s="11" t="s">
        <v>79</v>
      </c>
      <c r="E41" s="77">
        <v>128000386</v>
      </c>
      <c r="F41" s="78">
        <v>61087000</v>
      </c>
      <c r="G41" s="78">
        <v>0</v>
      </c>
      <c r="H41" s="79">
        <v>189087386</v>
      </c>
    </row>
    <row r="42" spans="1:8" ht="15">
      <c r="A42" s="8" t="s">
        <v>13</v>
      </c>
      <c r="B42" s="13" t="s">
        <v>83</v>
      </c>
      <c r="C42" s="10" t="s">
        <v>84</v>
      </c>
      <c r="D42" s="15" t="s">
        <v>85</v>
      </c>
      <c r="E42" s="77">
        <v>0</v>
      </c>
      <c r="F42" s="78">
        <v>0</v>
      </c>
      <c r="G42" s="78">
        <v>0</v>
      </c>
      <c r="H42" s="79">
        <v>0</v>
      </c>
    </row>
    <row r="43" spans="1:8" ht="15">
      <c r="A43" s="8" t="s">
        <v>15</v>
      </c>
      <c r="B43" s="13" t="s">
        <v>86</v>
      </c>
      <c r="C43" s="10" t="s">
        <v>87</v>
      </c>
      <c r="D43" s="15" t="s">
        <v>88</v>
      </c>
      <c r="E43" s="80">
        <v>0</v>
      </c>
      <c r="F43" s="81">
        <v>0</v>
      </c>
      <c r="G43" s="81">
        <v>0</v>
      </c>
      <c r="H43" s="82">
        <v>0</v>
      </c>
    </row>
    <row r="44" spans="1:8" ht="15">
      <c r="A44" s="19" t="s">
        <v>17</v>
      </c>
      <c r="B44" s="39" t="s">
        <v>90</v>
      </c>
      <c r="C44" s="40"/>
      <c r="D44" s="41"/>
      <c r="E44" s="83">
        <f>SUM(E36:E43)</f>
        <v>6110539196</v>
      </c>
      <c r="F44" s="84">
        <f>SUM(F36:F43)</f>
        <v>685521646</v>
      </c>
      <c r="G44" s="84">
        <f>SUM(G36:G43)</f>
        <v>0</v>
      </c>
      <c r="H44" s="85">
        <f>SUM(H36:H43)</f>
        <v>6796060842</v>
      </c>
    </row>
    <row r="45" spans="1:8" ht="15">
      <c r="A45" s="19" t="s">
        <v>19</v>
      </c>
      <c r="B45" s="20" t="s">
        <v>175</v>
      </c>
      <c r="C45" s="6" t="s">
        <v>93</v>
      </c>
      <c r="D45" s="7" t="s">
        <v>94</v>
      </c>
      <c r="E45" s="74">
        <v>0</v>
      </c>
      <c r="F45" s="75">
        <v>0</v>
      </c>
      <c r="G45" s="75">
        <v>0</v>
      </c>
      <c r="H45" s="76">
        <v>0</v>
      </c>
    </row>
    <row r="46" spans="1:8" ht="15">
      <c r="A46" s="8" t="s">
        <v>21</v>
      </c>
      <c r="B46" s="28" t="s">
        <v>98</v>
      </c>
      <c r="C46" s="27" t="s">
        <v>99</v>
      </c>
      <c r="D46" s="27" t="s">
        <v>100</v>
      </c>
      <c r="E46" s="77">
        <v>0</v>
      </c>
      <c r="F46" s="78">
        <v>0</v>
      </c>
      <c r="G46" s="78">
        <v>0</v>
      </c>
      <c r="H46" s="79">
        <v>0</v>
      </c>
    </row>
    <row r="47" spans="1:8" ht="15">
      <c r="A47" s="8" t="s">
        <v>23</v>
      </c>
      <c r="B47" s="28" t="s">
        <v>104</v>
      </c>
      <c r="C47" s="27" t="s">
        <v>105</v>
      </c>
      <c r="D47" s="27" t="s">
        <v>106</v>
      </c>
      <c r="E47" s="77">
        <v>0</v>
      </c>
      <c r="F47" s="78">
        <v>0</v>
      </c>
      <c r="G47" s="78">
        <v>0</v>
      </c>
      <c r="H47" s="79">
        <v>0</v>
      </c>
    </row>
    <row r="48" spans="1:8" ht="15">
      <c r="A48" s="8" t="s">
        <v>25</v>
      </c>
      <c r="B48" s="16" t="s">
        <v>108</v>
      </c>
      <c r="C48" s="27" t="s">
        <v>109</v>
      </c>
      <c r="D48" s="27" t="s">
        <v>110</v>
      </c>
      <c r="E48" s="77">
        <v>0</v>
      </c>
      <c r="F48" s="78">
        <v>0</v>
      </c>
      <c r="G48" s="78">
        <v>0</v>
      </c>
      <c r="H48" s="79">
        <v>0</v>
      </c>
    </row>
    <row r="49" spans="1:8" ht="15">
      <c r="A49" s="21" t="s">
        <v>27</v>
      </c>
      <c r="B49" s="17" t="s">
        <v>114</v>
      </c>
      <c r="C49" s="14"/>
      <c r="D49" s="15"/>
      <c r="E49" s="89">
        <f>IF($D$2=1,-1*E48,0)</f>
        <v>0</v>
      </c>
      <c r="F49" s="90">
        <f>IF($D$2=1,-1*F48,0)</f>
        <v>0</v>
      </c>
      <c r="G49" s="90">
        <f>IF($D$2=1,-1*G48,0)</f>
        <v>0</v>
      </c>
      <c r="H49" s="91">
        <f>IF($D$2=1,-1*H48,0)</f>
        <v>0</v>
      </c>
    </row>
    <row r="50" spans="1:8" ht="15">
      <c r="A50" s="23" t="s">
        <v>29</v>
      </c>
      <c r="B50" s="36" t="s">
        <v>118</v>
      </c>
      <c r="C50" s="37"/>
      <c r="D50" s="38"/>
      <c r="E50" s="83">
        <f>SUM(E44:E49)</f>
        <v>6110539196</v>
      </c>
      <c r="F50" s="84">
        <f>SUM(F44:F49)</f>
        <v>685521646</v>
      </c>
      <c r="G50" s="84">
        <f>SUM(G44:G49)</f>
        <v>0</v>
      </c>
      <c r="H50" s="85">
        <f>SUM(H44:H49)</f>
        <v>6796060842</v>
      </c>
    </row>
    <row r="51" spans="1:9" ht="15">
      <c r="A51" s="31"/>
      <c r="B51" s="31"/>
      <c r="C51" s="31"/>
      <c r="D51" s="31"/>
      <c r="E51" s="92"/>
      <c r="F51" s="92"/>
      <c r="G51" s="92"/>
      <c r="H51" s="92"/>
      <c r="I51" s="32"/>
    </row>
    <row r="52" spans="1:8" ht="15">
      <c r="A52" s="4" t="s">
        <v>0</v>
      </c>
      <c r="B52" s="153" t="s">
        <v>176</v>
      </c>
      <c r="C52" s="154"/>
      <c r="D52" s="33"/>
      <c r="E52" s="74">
        <v>5982538810</v>
      </c>
      <c r="F52" s="75">
        <v>624434646</v>
      </c>
      <c r="G52" s="75">
        <v>0</v>
      </c>
      <c r="H52" s="76">
        <v>6606973456</v>
      </c>
    </row>
    <row r="53" spans="1:8" ht="15">
      <c r="A53" s="12" t="s">
        <v>1</v>
      </c>
      <c r="B53" s="151" t="s">
        <v>177</v>
      </c>
      <c r="C53" s="152"/>
      <c r="D53" s="34"/>
      <c r="E53" s="80">
        <v>128000386</v>
      </c>
      <c r="F53" s="81">
        <v>61087000</v>
      </c>
      <c r="G53" s="81">
        <v>0</v>
      </c>
      <c r="H53" s="82">
        <v>189087386</v>
      </c>
    </row>
    <row r="54" spans="1:8" ht="15">
      <c r="A54" s="24"/>
      <c r="B54" s="149" t="s">
        <v>118</v>
      </c>
      <c r="C54" s="150"/>
      <c r="D54" s="35"/>
      <c r="E54" s="83">
        <f>SUM(E52:E53)</f>
        <v>6110539196</v>
      </c>
      <c r="F54" s="84">
        <f>SUM(F52:F53)</f>
        <v>685521646</v>
      </c>
      <c r="G54" s="84">
        <f>SUM(G52:G53)</f>
        <v>0</v>
      </c>
      <c r="H54" s="85">
        <f>SUM(H52:H53)</f>
        <v>6796060842</v>
      </c>
    </row>
    <row r="55" spans="1:9" ht="15">
      <c r="A55" s="31"/>
      <c r="B55" s="31"/>
      <c r="C55" s="31"/>
      <c r="D55" s="31"/>
      <c r="E55" s="92"/>
      <c r="F55" s="92"/>
      <c r="G55" s="92"/>
      <c r="H55" s="92"/>
      <c r="I55" s="32"/>
    </row>
    <row r="56" spans="1:8" ht="15">
      <c r="A56" s="4" t="s">
        <v>0</v>
      </c>
      <c r="B56" s="153" t="s">
        <v>178</v>
      </c>
      <c r="C56" s="154"/>
      <c r="D56" s="33"/>
      <c r="E56" s="93">
        <f aca="true" t="shared" si="0" ref="E56:H58">E25-E52</f>
        <v>128000386</v>
      </c>
      <c r="F56" s="94">
        <f t="shared" si="0"/>
        <v>61087000</v>
      </c>
      <c r="G56" s="94">
        <f t="shared" si="0"/>
        <v>0</v>
      </c>
      <c r="H56" s="95">
        <f t="shared" si="0"/>
        <v>189087386</v>
      </c>
    </row>
    <row r="57" spans="1:8" ht="15">
      <c r="A57" s="12" t="s">
        <v>1</v>
      </c>
      <c r="B57" s="151" t="s">
        <v>179</v>
      </c>
      <c r="C57" s="152"/>
      <c r="D57" s="34"/>
      <c r="E57" s="89">
        <f t="shared" si="0"/>
        <v>-128000386</v>
      </c>
      <c r="F57" s="90">
        <f t="shared" si="0"/>
        <v>-61087000</v>
      </c>
      <c r="G57" s="90">
        <f t="shared" si="0"/>
        <v>0</v>
      </c>
      <c r="H57" s="91">
        <f t="shared" si="0"/>
        <v>-189087386</v>
      </c>
    </row>
    <row r="58" spans="1:8" ht="15">
      <c r="A58" s="24"/>
      <c r="B58" s="149" t="s">
        <v>180</v>
      </c>
      <c r="C58" s="150"/>
      <c r="D58" s="35"/>
      <c r="E58" s="83">
        <f t="shared" si="0"/>
        <v>0</v>
      </c>
      <c r="F58" s="84">
        <f t="shared" si="0"/>
        <v>0</v>
      </c>
      <c r="G58" s="84">
        <f t="shared" si="0"/>
        <v>0</v>
      </c>
      <c r="H58" s="85">
        <f t="shared" si="0"/>
        <v>0</v>
      </c>
    </row>
  </sheetData>
  <sheetProtection/>
  <mergeCells count="22">
    <mergeCell ref="C5:C7"/>
    <mergeCell ref="A5:A7"/>
    <mergeCell ref="A3:H3"/>
    <mergeCell ref="B27:C27"/>
    <mergeCell ref="A1:H1"/>
    <mergeCell ref="A33:A35"/>
    <mergeCell ref="B33:B35"/>
    <mergeCell ref="C33:C35"/>
    <mergeCell ref="E33:H34"/>
    <mergeCell ref="A4:H4"/>
    <mergeCell ref="E5:H6"/>
    <mergeCell ref="D5:D7"/>
    <mergeCell ref="B5:B7"/>
    <mergeCell ref="B25:C25"/>
    <mergeCell ref="B26:C26"/>
    <mergeCell ref="B58:C58"/>
    <mergeCell ref="B57:C57"/>
    <mergeCell ref="B52:C52"/>
    <mergeCell ref="B53:C53"/>
    <mergeCell ref="B54:C54"/>
    <mergeCell ref="D33:D35"/>
    <mergeCell ref="B56:C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G34"/>
  <sheetViews>
    <sheetView showZeros="0" zoomScaleSheetLayoutView="100" zoomScalePageLayoutView="0" workbookViewId="0" topLeftCell="A1">
      <selection activeCell="D5" sqref="D5:G5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6" width="12.8515625" style="0" customWidth="1"/>
    <col min="7" max="7" width="11.7109375" style="0" customWidth="1"/>
    <col min="8" max="16384" width="9.140625" style="1" customWidth="1"/>
  </cols>
  <sheetData>
    <row r="1" spans="1:7" s="43" customFormat="1" ht="11.25">
      <c r="A1" s="138" t="s">
        <v>24</v>
      </c>
      <c r="B1" s="139"/>
      <c r="C1" s="139"/>
      <c r="D1" s="139"/>
      <c r="E1" s="139"/>
      <c r="F1" s="139"/>
      <c r="G1" s="139"/>
    </row>
    <row r="2" ht="15">
      <c r="A2" s="44">
        <v>7</v>
      </c>
    </row>
    <row r="3" spans="1:7" s="45" customFormat="1" ht="40.5" customHeight="1">
      <c r="A3" s="172" t="s">
        <v>923</v>
      </c>
      <c r="B3" s="141"/>
      <c r="C3" s="141"/>
      <c r="D3" s="141"/>
      <c r="E3" s="141"/>
      <c r="F3" s="141"/>
      <c r="G3" s="141"/>
    </row>
    <row r="4" spans="1:7" ht="15">
      <c r="A4" s="173" t="s">
        <v>39</v>
      </c>
      <c r="B4" s="137"/>
      <c r="C4" s="137"/>
      <c r="D4" s="137"/>
      <c r="E4" s="137"/>
      <c r="F4" s="137"/>
      <c r="G4" s="137"/>
    </row>
    <row r="5" spans="1:7" s="49" customFormat="1" ht="12">
      <c r="A5" s="177" t="s">
        <v>40</v>
      </c>
      <c r="B5" s="145"/>
      <c r="C5" s="145"/>
      <c r="D5" s="177" t="s">
        <v>120</v>
      </c>
      <c r="E5" s="145"/>
      <c r="F5" s="145"/>
      <c r="G5" s="145"/>
    </row>
    <row r="6" spans="1:7" s="49" customFormat="1" ht="63.75" customHeight="1">
      <c r="A6" s="145"/>
      <c r="B6" s="145"/>
      <c r="C6" s="145"/>
      <c r="D6" s="104" t="s">
        <v>924</v>
      </c>
      <c r="E6" s="104" t="s">
        <v>925</v>
      </c>
      <c r="F6" s="104" t="s">
        <v>926</v>
      </c>
      <c r="G6" s="105" t="s">
        <v>124</v>
      </c>
    </row>
    <row r="7" spans="1:7" ht="15">
      <c r="A7" s="178"/>
      <c r="B7" s="178"/>
      <c r="C7" s="178"/>
      <c r="D7" s="46" t="s">
        <v>46</v>
      </c>
      <c r="E7" s="46" t="s">
        <v>63</v>
      </c>
      <c r="F7" s="46" t="s">
        <v>302</v>
      </c>
      <c r="G7" s="115"/>
    </row>
    <row r="8" spans="1:7" s="96" customFormat="1" ht="12">
      <c r="A8" s="116" t="s">
        <v>927</v>
      </c>
      <c r="B8" s="99"/>
      <c r="C8" s="99"/>
      <c r="D8" s="100">
        <v>1357596402</v>
      </c>
      <c r="E8" s="100">
        <v>814411050</v>
      </c>
      <c r="F8" s="100">
        <v>3938531744</v>
      </c>
      <c r="G8" s="100">
        <v>6110539196</v>
      </c>
    </row>
    <row r="9" spans="1:7" s="96" customFormat="1" ht="12">
      <c r="A9" s="97"/>
      <c r="B9" s="98" t="s">
        <v>928</v>
      </c>
      <c r="C9" s="99"/>
      <c r="D9" s="100">
        <v>3248032</v>
      </c>
      <c r="E9" s="100">
        <v>406287098</v>
      </c>
      <c r="F9" s="100">
        <v>1889612105</v>
      </c>
      <c r="G9" s="100">
        <v>2299147235</v>
      </c>
    </row>
    <row r="10" spans="1:7" s="49" customFormat="1" ht="12">
      <c r="A10" s="101"/>
      <c r="B10" s="102"/>
      <c r="C10" s="50" t="s">
        <v>929</v>
      </c>
      <c r="D10" s="103">
        <v>0</v>
      </c>
      <c r="E10" s="103">
        <v>369659098</v>
      </c>
      <c r="F10" s="103">
        <v>667996301</v>
      </c>
      <c r="G10" s="103">
        <v>1037655399</v>
      </c>
    </row>
    <row r="11" spans="1:7" s="49" customFormat="1" ht="12">
      <c r="A11" s="101"/>
      <c r="B11" s="102"/>
      <c r="C11" s="50" t="s">
        <v>930</v>
      </c>
      <c r="D11" s="103">
        <v>1249243</v>
      </c>
      <c r="E11" s="103">
        <v>8128000</v>
      </c>
      <c r="F11" s="103">
        <v>518067727</v>
      </c>
      <c r="G11" s="103">
        <v>527444970</v>
      </c>
    </row>
    <row r="12" spans="1:7" s="49" customFormat="1" ht="12">
      <c r="A12" s="101"/>
      <c r="B12" s="102"/>
      <c r="C12" s="50" t="s">
        <v>931</v>
      </c>
      <c r="D12" s="103">
        <v>1249243</v>
      </c>
      <c r="E12" s="103">
        <v>0</v>
      </c>
      <c r="F12" s="103">
        <v>544904396</v>
      </c>
      <c r="G12" s="103">
        <v>546153639</v>
      </c>
    </row>
    <row r="13" spans="1:7" s="49" customFormat="1" ht="12">
      <c r="A13" s="101"/>
      <c r="B13" s="102"/>
      <c r="C13" s="50" t="s">
        <v>932</v>
      </c>
      <c r="D13" s="103">
        <v>499697</v>
      </c>
      <c r="E13" s="103">
        <v>3500000</v>
      </c>
      <c r="F13" s="103">
        <v>65666251</v>
      </c>
      <c r="G13" s="103">
        <v>69665948</v>
      </c>
    </row>
    <row r="14" spans="1:7" s="49" customFormat="1" ht="12">
      <c r="A14" s="101"/>
      <c r="B14" s="102"/>
      <c r="C14" s="50" t="s">
        <v>933</v>
      </c>
      <c r="D14" s="103">
        <v>249849</v>
      </c>
      <c r="E14" s="103">
        <v>25000000</v>
      </c>
      <c r="F14" s="103">
        <v>92977430</v>
      </c>
      <c r="G14" s="103">
        <v>118227279</v>
      </c>
    </row>
    <row r="15" spans="1:7" s="49" customFormat="1" ht="12">
      <c r="A15" s="101"/>
      <c r="B15" s="102" t="s">
        <v>934</v>
      </c>
      <c r="C15" s="50"/>
      <c r="D15" s="103">
        <v>1352071563</v>
      </c>
      <c r="E15" s="103">
        <v>80000000</v>
      </c>
      <c r="F15" s="103">
        <v>30123560</v>
      </c>
      <c r="G15" s="103">
        <v>1462195123</v>
      </c>
    </row>
    <row r="16" spans="1:7" s="49" customFormat="1" ht="12">
      <c r="A16" s="101"/>
      <c r="B16" s="102" t="s">
        <v>935</v>
      </c>
      <c r="C16" s="50"/>
      <c r="D16" s="103">
        <v>1788119</v>
      </c>
      <c r="E16" s="103">
        <v>98280000</v>
      </c>
      <c r="F16" s="103">
        <v>748443894</v>
      </c>
      <c r="G16" s="103">
        <v>848512013</v>
      </c>
    </row>
    <row r="17" spans="1:7" s="49" customFormat="1" ht="12">
      <c r="A17" s="101"/>
      <c r="B17" s="102" t="s">
        <v>936</v>
      </c>
      <c r="C17" s="50"/>
      <c r="D17" s="103">
        <v>488688</v>
      </c>
      <c r="E17" s="103">
        <v>229843952</v>
      </c>
      <c r="F17" s="103">
        <v>1270352185</v>
      </c>
      <c r="G17" s="103">
        <v>1500684825</v>
      </c>
    </row>
    <row r="18" spans="1:7" s="96" customFormat="1" ht="12">
      <c r="A18" s="97" t="s">
        <v>937</v>
      </c>
      <c r="B18" s="98"/>
      <c r="C18" s="99"/>
      <c r="D18" s="100">
        <v>187388</v>
      </c>
      <c r="E18" s="100">
        <v>603044000</v>
      </c>
      <c r="F18" s="100">
        <v>82290258</v>
      </c>
      <c r="G18" s="100">
        <v>685521646</v>
      </c>
    </row>
    <row r="19" spans="1:7" s="96" customFormat="1" ht="12">
      <c r="A19" s="97"/>
      <c r="B19" s="98" t="s">
        <v>928</v>
      </c>
      <c r="C19" s="99"/>
      <c r="D19" s="100">
        <v>187388</v>
      </c>
      <c r="E19" s="100">
        <v>1500000</v>
      </c>
      <c r="F19" s="100">
        <v>62930428</v>
      </c>
      <c r="G19" s="100">
        <v>64617816</v>
      </c>
    </row>
    <row r="20" spans="1:7" s="49" customFormat="1" ht="12">
      <c r="A20" s="101"/>
      <c r="B20" s="102"/>
      <c r="C20" s="50" t="s">
        <v>938</v>
      </c>
      <c r="D20" s="103">
        <v>187388</v>
      </c>
      <c r="E20" s="103">
        <v>1500000</v>
      </c>
      <c r="F20" s="103">
        <v>62930428</v>
      </c>
      <c r="G20" s="103">
        <v>64617816</v>
      </c>
    </row>
    <row r="21" spans="1:7" s="49" customFormat="1" ht="12">
      <c r="A21" s="101"/>
      <c r="B21" s="102" t="s">
        <v>935</v>
      </c>
      <c r="C21" s="50"/>
      <c r="D21" s="103">
        <v>0</v>
      </c>
      <c r="E21" s="103">
        <v>1544000</v>
      </c>
      <c r="F21" s="103">
        <v>19359830</v>
      </c>
      <c r="G21" s="103">
        <v>20903830</v>
      </c>
    </row>
    <row r="22" spans="1:7" s="49" customFormat="1" ht="12">
      <c r="A22" s="101"/>
      <c r="B22" s="102" t="s">
        <v>936</v>
      </c>
      <c r="C22" s="50"/>
      <c r="D22" s="103">
        <v>0</v>
      </c>
      <c r="E22" s="103">
        <v>600000000</v>
      </c>
      <c r="F22" s="103">
        <v>0</v>
      </c>
      <c r="G22" s="103">
        <v>600000000</v>
      </c>
    </row>
    <row r="23" spans="1:7" s="96" customFormat="1" ht="12">
      <c r="A23" s="97" t="s">
        <v>939</v>
      </c>
      <c r="B23" s="98"/>
      <c r="C23" s="99"/>
      <c r="D23" s="100">
        <v>1357783790</v>
      </c>
      <c r="E23" s="100">
        <v>1417455050</v>
      </c>
      <c r="F23" s="100">
        <v>4020822002</v>
      </c>
      <c r="G23" s="100">
        <v>6796060842</v>
      </c>
    </row>
    <row r="24" spans="1:7" s="96" customFormat="1" ht="12">
      <c r="A24" s="97"/>
      <c r="B24" s="98" t="s">
        <v>928</v>
      </c>
      <c r="C24" s="99"/>
      <c r="D24" s="100">
        <v>3435420</v>
      </c>
      <c r="E24" s="100">
        <v>407787098</v>
      </c>
      <c r="F24" s="100">
        <v>1952542533</v>
      </c>
      <c r="G24" s="100">
        <v>2363765051</v>
      </c>
    </row>
    <row r="25" spans="1:7" s="49" customFormat="1" ht="12">
      <c r="A25" s="101"/>
      <c r="B25" s="102"/>
      <c r="C25" s="50" t="s">
        <v>929</v>
      </c>
      <c r="D25" s="103">
        <v>0</v>
      </c>
      <c r="E25" s="103">
        <v>369659098</v>
      </c>
      <c r="F25" s="103">
        <v>667996301</v>
      </c>
      <c r="G25" s="103">
        <v>1037655399</v>
      </c>
    </row>
    <row r="26" spans="1:7" s="49" customFormat="1" ht="12">
      <c r="A26" s="101"/>
      <c r="B26" s="102"/>
      <c r="C26" s="50" t="s">
        <v>930</v>
      </c>
      <c r="D26" s="103">
        <v>1249243</v>
      </c>
      <c r="E26" s="103">
        <v>8128000</v>
      </c>
      <c r="F26" s="103">
        <v>518067727</v>
      </c>
      <c r="G26" s="103">
        <v>527444970</v>
      </c>
    </row>
    <row r="27" spans="1:7" s="49" customFormat="1" ht="12">
      <c r="A27" s="101"/>
      <c r="B27" s="102"/>
      <c r="C27" s="50" t="s">
        <v>931</v>
      </c>
      <c r="D27" s="103">
        <v>1249243</v>
      </c>
      <c r="E27" s="103">
        <v>0</v>
      </c>
      <c r="F27" s="103">
        <v>544904396</v>
      </c>
      <c r="G27" s="103">
        <v>546153639</v>
      </c>
    </row>
    <row r="28" spans="1:7" s="49" customFormat="1" ht="12">
      <c r="A28" s="101"/>
      <c r="B28" s="102"/>
      <c r="C28" s="50" t="s">
        <v>932</v>
      </c>
      <c r="D28" s="103">
        <v>499697</v>
      </c>
      <c r="E28" s="103">
        <v>3500000</v>
      </c>
      <c r="F28" s="103">
        <v>65666251</v>
      </c>
      <c r="G28" s="103">
        <v>69665948</v>
      </c>
    </row>
    <row r="29" spans="1:7" s="49" customFormat="1" ht="12">
      <c r="A29" s="101"/>
      <c r="B29" s="102"/>
      <c r="C29" s="50" t="s">
        <v>938</v>
      </c>
      <c r="D29" s="103">
        <v>187388</v>
      </c>
      <c r="E29" s="103">
        <v>1500000</v>
      </c>
      <c r="F29" s="103">
        <v>62930428</v>
      </c>
      <c r="G29" s="103">
        <v>64617816</v>
      </c>
    </row>
    <row r="30" spans="1:7" s="49" customFormat="1" ht="12">
      <c r="A30" s="101"/>
      <c r="B30" s="102"/>
      <c r="C30" s="50" t="s">
        <v>933</v>
      </c>
      <c r="D30" s="103">
        <v>249849</v>
      </c>
      <c r="E30" s="103">
        <v>25000000</v>
      </c>
      <c r="F30" s="103">
        <v>92977430</v>
      </c>
      <c r="G30" s="103">
        <v>118227279</v>
      </c>
    </row>
    <row r="31" spans="1:7" s="49" customFormat="1" ht="12">
      <c r="A31" s="101"/>
      <c r="B31" s="102" t="s">
        <v>934</v>
      </c>
      <c r="C31" s="50"/>
      <c r="D31" s="103">
        <v>1352071563</v>
      </c>
      <c r="E31" s="103">
        <v>80000000</v>
      </c>
      <c r="F31" s="103">
        <v>30123560</v>
      </c>
      <c r="G31" s="103">
        <v>1462195123</v>
      </c>
    </row>
    <row r="32" spans="1:7" s="49" customFormat="1" ht="12">
      <c r="A32" s="101"/>
      <c r="B32" s="102" t="s">
        <v>935</v>
      </c>
      <c r="C32" s="50"/>
      <c r="D32" s="103">
        <v>1788119</v>
      </c>
      <c r="E32" s="103">
        <v>99824000</v>
      </c>
      <c r="F32" s="103">
        <v>767803724</v>
      </c>
      <c r="G32" s="103">
        <v>869415843</v>
      </c>
    </row>
    <row r="33" spans="1:7" s="49" customFormat="1" ht="12">
      <c r="A33" s="101"/>
      <c r="B33" s="102" t="s">
        <v>936</v>
      </c>
      <c r="C33" s="50"/>
      <c r="D33" s="103">
        <v>488688</v>
      </c>
      <c r="E33" s="103">
        <v>829843952</v>
      </c>
      <c r="F33" s="103">
        <v>1270352185</v>
      </c>
      <c r="G33" s="103">
        <v>2100684825</v>
      </c>
    </row>
    <row r="34" spans="1:7" ht="15">
      <c r="A34" s="70"/>
      <c r="B34" s="70"/>
      <c r="C34" s="70"/>
      <c r="D34" s="70"/>
      <c r="E34" s="70"/>
      <c r="F34" s="70"/>
      <c r="G34" s="70"/>
    </row>
  </sheetData>
  <sheetProtection/>
  <mergeCells count="5">
    <mergeCell ref="A1:G1"/>
    <mergeCell ref="A3:G3"/>
    <mergeCell ref="A4:G4"/>
    <mergeCell ref="A5:C7"/>
    <mergeCell ref="D5:G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34"/>
  <sheetViews>
    <sheetView showZeros="0" zoomScaleSheetLayoutView="100" zoomScalePageLayoutView="0" workbookViewId="0" topLeftCell="A1">
      <selection activeCell="D5" sqref="D5:J5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9" width="12.8515625" style="0" customWidth="1"/>
    <col min="10" max="10" width="11.7109375" style="0" customWidth="1"/>
    <col min="11" max="16384" width="9.140625" style="1" customWidth="1"/>
  </cols>
  <sheetData>
    <row r="1" spans="1:10" s="43" customFormat="1" ht="11.25">
      <c r="A1" s="138" t="s">
        <v>26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5">
      <c r="A2" s="44">
        <v>7</v>
      </c>
    </row>
    <row r="3" spans="1:10" s="45" customFormat="1" ht="40.5" customHeight="1">
      <c r="A3" s="172" t="s">
        <v>940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s="49" customFormat="1" ht="12">
      <c r="A5" s="177" t="s">
        <v>40</v>
      </c>
      <c r="B5" s="145"/>
      <c r="C5" s="145"/>
      <c r="D5" s="177" t="s">
        <v>120</v>
      </c>
      <c r="E5" s="145"/>
      <c r="F5" s="145"/>
      <c r="G5" s="145"/>
      <c r="H5" s="145"/>
      <c r="I5" s="145"/>
      <c r="J5" s="145"/>
    </row>
    <row r="6" spans="1:10" s="49" customFormat="1" ht="63.75" customHeight="1">
      <c r="A6" s="145"/>
      <c r="B6" s="145"/>
      <c r="C6" s="145"/>
      <c r="D6" s="104" t="s">
        <v>941</v>
      </c>
      <c r="E6" s="104" t="s">
        <v>942</v>
      </c>
      <c r="F6" s="105" t="s">
        <v>59</v>
      </c>
      <c r="G6" s="104" t="s">
        <v>943</v>
      </c>
      <c r="H6" s="104" t="s">
        <v>944</v>
      </c>
      <c r="I6" s="105" t="s">
        <v>77</v>
      </c>
      <c r="J6" s="105" t="s">
        <v>124</v>
      </c>
    </row>
    <row r="7" spans="1:10" ht="15">
      <c r="A7" s="178"/>
      <c r="B7" s="178"/>
      <c r="C7" s="178"/>
      <c r="D7" s="46" t="s">
        <v>49</v>
      </c>
      <c r="E7" s="46" t="s">
        <v>54</v>
      </c>
      <c r="F7" s="46" t="s">
        <v>60</v>
      </c>
      <c r="G7" s="46" t="s">
        <v>66</v>
      </c>
      <c r="H7" s="46" t="s">
        <v>72</v>
      </c>
      <c r="I7" s="46" t="s">
        <v>78</v>
      </c>
      <c r="J7" s="115"/>
    </row>
    <row r="8" spans="1:10" s="96" customFormat="1" ht="12">
      <c r="A8" s="116" t="s">
        <v>927</v>
      </c>
      <c r="B8" s="99"/>
      <c r="C8" s="99"/>
      <c r="D8" s="100">
        <v>2397778771</v>
      </c>
      <c r="E8" s="100">
        <v>501022773</v>
      </c>
      <c r="F8" s="100">
        <v>3083437266</v>
      </c>
      <c r="G8" s="100">
        <v>300000</v>
      </c>
      <c r="H8" s="100">
        <v>0</v>
      </c>
      <c r="I8" s="100">
        <v>128000386</v>
      </c>
      <c r="J8" s="100">
        <v>6110539196</v>
      </c>
    </row>
    <row r="9" spans="1:10" s="96" customFormat="1" ht="12">
      <c r="A9" s="97"/>
      <c r="B9" s="98" t="s">
        <v>928</v>
      </c>
      <c r="C9" s="99"/>
      <c r="D9" s="100">
        <v>892120983</v>
      </c>
      <c r="E9" s="100">
        <v>187581021</v>
      </c>
      <c r="F9" s="100">
        <v>1190621181</v>
      </c>
      <c r="G9" s="100">
        <v>0</v>
      </c>
      <c r="H9" s="100">
        <v>0</v>
      </c>
      <c r="I9" s="100">
        <v>28824050</v>
      </c>
      <c r="J9" s="100">
        <v>2299147235</v>
      </c>
    </row>
    <row r="10" spans="1:10" s="49" customFormat="1" ht="12">
      <c r="A10" s="101"/>
      <c r="B10" s="102"/>
      <c r="C10" s="50" t="s">
        <v>929</v>
      </c>
      <c r="D10" s="103">
        <v>27795224</v>
      </c>
      <c r="E10" s="103">
        <v>5030000</v>
      </c>
      <c r="F10" s="103">
        <v>985407175</v>
      </c>
      <c r="G10" s="103">
        <v>0</v>
      </c>
      <c r="H10" s="103">
        <v>0</v>
      </c>
      <c r="I10" s="103">
        <v>19423000</v>
      </c>
      <c r="J10" s="103">
        <v>1037655399</v>
      </c>
    </row>
    <row r="11" spans="1:10" s="49" customFormat="1" ht="12">
      <c r="A11" s="101"/>
      <c r="B11" s="102"/>
      <c r="C11" s="50" t="s">
        <v>930</v>
      </c>
      <c r="D11" s="103">
        <v>381464481</v>
      </c>
      <c r="E11" s="103">
        <v>81410102</v>
      </c>
      <c r="F11" s="103">
        <v>64070387</v>
      </c>
      <c r="G11" s="103">
        <v>0</v>
      </c>
      <c r="H11" s="103">
        <v>0</v>
      </c>
      <c r="I11" s="103">
        <v>500000</v>
      </c>
      <c r="J11" s="103">
        <v>527444970</v>
      </c>
    </row>
    <row r="12" spans="1:10" s="49" customFormat="1" ht="12">
      <c r="A12" s="101"/>
      <c r="B12" s="102"/>
      <c r="C12" s="50" t="s">
        <v>931</v>
      </c>
      <c r="D12" s="103">
        <v>397386541</v>
      </c>
      <c r="E12" s="103">
        <v>84873098</v>
      </c>
      <c r="F12" s="103">
        <v>63394000</v>
      </c>
      <c r="G12" s="103">
        <v>0</v>
      </c>
      <c r="H12" s="103">
        <v>0</v>
      </c>
      <c r="I12" s="103">
        <v>500000</v>
      </c>
      <c r="J12" s="103">
        <v>546153639</v>
      </c>
    </row>
    <row r="13" spans="1:10" s="49" customFormat="1" ht="12">
      <c r="A13" s="101"/>
      <c r="B13" s="102"/>
      <c r="C13" s="50" t="s">
        <v>932</v>
      </c>
      <c r="D13" s="103">
        <v>38612782</v>
      </c>
      <c r="E13" s="103">
        <v>7277266</v>
      </c>
      <c r="F13" s="103">
        <v>15628850</v>
      </c>
      <c r="G13" s="103">
        <v>0</v>
      </c>
      <c r="H13" s="103">
        <v>0</v>
      </c>
      <c r="I13" s="103">
        <v>8147050</v>
      </c>
      <c r="J13" s="103">
        <v>69665948</v>
      </c>
    </row>
    <row r="14" spans="1:10" s="49" customFormat="1" ht="12">
      <c r="A14" s="101"/>
      <c r="B14" s="102"/>
      <c r="C14" s="50" t="s">
        <v>933</v>
      </c>
      <c r="D14" s="103">
        <v>46861955</v>
      </c>
      <c r="E14" s="103">
        <v>8990555</v>
      </c>
      <c r="F14" s="103">
        <v>62120769</v>
      </c>
      <c r="G14" s="103">
        <v>0</v>
      </c>
      <c r="H14" s="103">
        <v>0</v>
      </c>
      <c r="I14" s="103">
        <v>254000</v>
      </c>
      <c r="J14" s="103">
        <v>118227279</v>
      </c>
    </row>
    <row r="15" spans="1:10" s="49" customFormat="1" ht="12">
      <c r="A15" s="101"/>
      <c r="B15" s="102" t="s">
        <v>934</v>
      </c>
      <c r="C15" s="50"/>
      <c r="D15" s="103">
        <v>678754678</v>
      </c>
      <c r="E15" s="103">
        <v>137830758</v>
      </c>
      <c r="F15" s="103">
        <v>618939687</v>
      </c>
      <c r="G15" s="103">
        <v>0</v>
      </c>
      <c r="H15" s="103">
        <v>0</v>
      </c>
      <c r="I15" s="103">
        <v>26670000</v>
      </c>
      <c r="J15" s="103">
        <v>1462195123</v>
      </c>
    </row>
    <row r="16" spans="1:10" s="49" customFormat="1" ht="12">
      <c r="A16" s="101"/>
      <c r="B16" s="102" t="s">
        <v>935</v>
      </c>
      <c r="C16" s="50"/>
      <c r="D16" s="103">
        <v>471133013</v>
      </c>
      <c r="E16" s="103">
        <v>101026064</v>
      </c>
      <c r="F16" s="103">
        <v>266809500</v>
      </c>
      <c r="G16" s="103">
        <v>300000</v>
      </c>
      <c r="H16" s="103">
        <v>0</v>
      </c>
      <c r="I16" s="103">
        <v>9243436</v>
      </c>
      <c r="J16" s="103">
        <v>848512013</v>
      </c>
    </row>
    <row r="17" spans="1:10" s="49" customFormat="1" ht="12">
      <c r="A17" s="101"/>
      <c r="B17" s="102" t="s">
        <v>936</v>
      </c>
      <c r="C17" s="50"/>
      <c r="D17" s="103">
        <v>355770097</v>
      </c>
      <c r="E17" s="103">
        <v>74584930</v>
      </c>
      <c r="F17" s="103">
        <v>1007066898</v>
      </c>
      <c r="G17" s="103">
        <v>0</v>
      </c>
      <c r="H17" s="103">
        <v>0</v>
      </c>
      <c r="I17" s="103">
        <v>63262900</v>
      </c>
      <c r="J17" s="103">
        <v>1500684825</v>
      </c>
    </row>
    <row r="18" spans="1:10" s="96" customFormat="1" ht="12">
      <c r="A18" s="97" t="s">
        <v>937</v>
      </c>
      <c r="B18" s="98"/>
      <c r="C18" s="99"/>
      <c r="D18" s="100">
        <v>81844927</v>
      </c>
      <c r="E18" s="100">
        <v>15901859</v>
      </c>
      <c r="F18" s="100">
        <v>503513500</v>
      </c>
      <c r="G18" s="100">
        <v>0</v>
      </c>
      <c r="H18" s="100">
        <v>23174360</v>
      </c>
      <c r="I18" s="100">
        <v>61087000</v>
      </c>
      <c r="J18" s="100">
        <v>685521646</v>
      </c>
    </row>
    <row r="19" spans="1:10" s="96" customFormat="1" ht="12">
      <c r="A19" s="97"/>
      <c r="B19" s="98" t="s">
        <v>928</v>
      </c>
      <c r="C19" s="99"/>
      <c r="D19" s="100">
        <v>38555163</v>
      </c>
      <c r="E19" s="100">
        <v>7578915</v>
      </c>
      <c r="F19" s="100">
        <v>17721738</v>
      </c>
      <c r="G19" s="100">
        <v>0</v>
      </c>
      <c r="H19" s="100">
        <v>0</v>
      </c>
      <c r="I19" s="100">
        <v>762000</v>
      </c>
      <c r="J19" s="100">
        <v>64617816</v>
      </c>
    </row>
    <row r="20" spans="1:10" s="49" customFormat="1" ht="12">
      <c r="A20" s="101"/>
      <c r="B20" s="102"/>
      <c r="C20" s="50" t="s">
        <v>938</v>
      </c>
      <c r="D20" s="103">
        <v>38555163</v>
      </c>
      <c r="E20" s="103">
        <v>7578915</v>
      </c>
      <c r="F20" s="103">
        <v>17721738</v>
      </c>
      <c r="G20" s="103">
        <v>0</v>
      </c>
      <c r="H20" s="103">
        <v>0</v>
      </c>
      <c r="I20" s="103">
        <v>762000</v>
      </c>
      <c r="J20" s="103">
        <v>64617816</v>
      </c>
    </row>
    <row r="21" spans="1:10" s="49" customFormat="1" ht="12">
      <c r="A21" s="101"/>
      <c r="B21" s="102" t="s">
        <v>935</v>
      </c>
      <c r="C21" s="50"/>
      <c r="D21" s="103">
        <v>12002000</v>
      </c>
      <c r="E21" s="103">
        <v>2221830</v>
      </c>
      <c r="F21" s="103">
        <v>6680000</v>
      </c>
      <c r="G21" s="103">
        <v>0</v>
      </c>
      <c r="H21" s="103">
        <v>0</v>
      </c>
      <c r="I21" s="103">
        <v>0</v>
      </c>
      <c r="J21" s="103">
        <v>20903830</v>
      </c>
    </row>
    <row r="22" spans="1:10" s="49" customFormat="1" ht="12">
      <c r="A22" s="101"/>
      <c r="B22" s="102" t="s">
        <v>936</v>
      </c>
      <c r="C22" s="50"/>
      <c r="D22" s="103">
        <v>31287764</v>
      </c>
      <c r="E22" s="103">
        <v>6101114</v>
      </c>
      <c r="F22" s="103">
        <v>479111762</v>
      </c>
      <c r="G22" s="103">
        <v>0</v>
      </c>
      <c r="H22" s="103">
        <v>23174360</v>
      </c>
      <c r="I22" s="103">
        <v>60325000</v>
      </c>
      <c r="J22" s="103">
        <v>600000000</v>
      </c>
    </row>
    <row r="23" spans="1:10" s="96" customFormat="1" ht="12">
      <c r="A23" s="97" t="s">
        <v>939</v>
      </c>
      <c r="B23" s="98"/>
      <c r="C23" s="99"/>
      <c r="D23" s="100">
        <v>2479623698</v>
      </c>
      <c r="E23" s="100">
        <v>516924632</v>
      </c>
      <c r="F23" s="100">
        <v>3586950766</v>
      </c>
      <c r="G23" s="100">
        <v>300000</v>
      </c>
      <c r="H23" s="100">
        <v>23174360</v>
      </c>
      <c r="I23" s="100">
        <v>189087386</v>
      </c>
      <c r="J23" s="100">
        <v>6796060842</v>
      </c>
    </row>
    <row r="24" spans="1:10" s="96" customFormat="1" ht="12">
      <c r="A24" s="97"/>
      <c r="B24" s="98" t="s">
        <v>928</v>
      </c>
      <c r="C24" s="99"/>
      <c r="D24" s="100">
        <v>930676146</v>
      </c>
      <c r="E24" s="100">
        <v>195159936</v>
      </c>
      <c r="F24" s="100">
        <v>1208342919</v>
      </c>
      <c r="G24" s="100">
        <v>0</v>
      </c>
      <c r="H24" s="100">
        <v>0</v>
      </c>
      <c r="I24" s="100">
        <v>29586050</v>
      </c>
      <c r="J24" s="100">
        <v>2363765051</v>
      </c>
    </row>
    <row r="25" spans="1:10" s="49" customFormat="1" ht="12">
      <c r="A25" s="101"/>
      <c r="B25" s="102"/>
      <c r="C25" s="50" t="s">
        <v>929</v>
      </c>
      <c r="D25" s="103">
        <v>27795224</v>
      </c>
      <c r="E25" s="103">
        <v>5030000</v>
      </c>
      <c r="F25" s="103">
        <v>985407175</v>
      </c>
      <c r="G25" s="103">
        <v>0</v>
      </c>
      <c r="H25" s="103">
        <v>0</v>
      </c>
      <c r="I25" s="103">
        <v>19423000</v>
      </c>
      <c r="J25" s="103">
        <v>1037655399</v>
      </c>
    </row>
    <row r="26" spans="1:10" s="49" customFormat="1" ht="12">
      <c r="A26" s="101"/>
      <c r="B26" s="102"/>
      <c r="C26" s="50" t="s">
        <v>930</v>
      </c>
      <c r="D26" s="103">
        <v>381464481</v>
      </c>
      <c r="E26" s="103">
        <v>81410102</v>
      </c>
      <c r="F26" s="103">
        <v>64070387</v>
      </c>
      <c r="G26" s="103">
        <v>0</v>
      </c>
      <c r="H26" s="103">
        <v>0</v>
      </c>
      <c r="I26" s="103">
        <v>500000</v>
      </c>
      <c r="J26" s="103">
        <v>527444970</v>
      </c>
    </row>
    <row r="27" spans="1:10" s="49" customFormat="1" ht="12">
      <c r="A27" s="101"/>
      <c r="B27" s="102"/>
      <c r="C27" s="50" t="s">
        <v>931</v>
      </c>
      <c r="D27" s="103">
        <v>397386541</v>
      </c>
      <c r="E27" s="103">
        <v>84873098</v>
      </c>
      <c r="F27" s="103">
        <v>63394000</v>
      </c>
      <c r="G27" s="103">
        <v>0</v>
      </c>
      <c r="H27" s="103">
        <v>0</v>
      </c>
      <c r="I27" s="103">
        <v>500000</v>
      </c>
      <c r="J27" s="103">
        <v>546153639</v>
      </c>
    </row>
    <row r="28" spans="1:10" s="49" customFormat="1" ht="12">
      <c r="A28" s="101"/>
      <c r="B28" s="102"/>
      <c r="C28" s="50" t="s">
        <v>932</v>
      </c>
      <c r="D28" s="103">
        <v>38612782</v>
      </c>
      <c r="E28" s="103">
        <v>7277266</v>
      </c>
      <c r="F28" s="103">
        <v>15628850</v>
      </c>
      <c r="G28" s="103">
        <v>0</v>
      </c>
      <c r="H28" s="103">
        <v>0</v>
      </c>
      <c r="I28" s="103">
        <v>8147050</v>
      </c>
      <c r="J28" s="103">
        <v>69665948</v>
      </c>
    </row>
    <row r="29" spans="1:10" s="49" customFormat="1" ht="12">
      <c r="A29" s="101"/>
      <c r="B29" s="102"/>
      <c r="C29" s="50" t="s">
        <v>938</v>
      </c>
      <c r="D29" s="103">
        <v>38555163</v>
      </c>
      <c r="E29" s="103">
        <v>7578915</v>
      </c>
      <c r="F29" s="103">
        <v>17721738</v>
      </c>
      <c r="G29" s="103">
        <v>0</v>
      </c>
      <c r="H29" s="103">
        <v>0</v>
      </c>
      <c r="I29" s="103">
        <v>762000</v>
      </c>
      <c r="J29" s="103">
        <v>64617816</v>
      </c>
    </row>
    <row r="30" spans="1:10" s="49" customFormat="1" ht="12">
      <c r="A30" s="101"/>
      <c r="B30" s="102"/>
      <c r="C30" s="50" t="s">
        <v>933</v>
      </c>
      <c r="D30" s="103">
        <v>46861955</v>
      </c>
      <c r="E30" s="103">
        <v>8990555</v>
      </c>
      <c r="F30" s="103">
        <v>62120769</v>
      </c>
      <c r="G30" s="103">
        <v>0</v>
      </c>
      <c r="H30" s="103">
        <v>0</v>
      </c>
      <c r="I30" s="103">
        <v>254000</v>
      </c>
      <c r="J30" s="103">
        <v>118227279</v>
      </c>
    </row>
    <row r="31" spans="1:10" s="49" customFormat="1" ht="12">
      <c r="A31" s="101"/>
      <c r="B31" s="102" t="s">
        <v>934</v>
      </c>
      <c r="C31" s="50"/>
      <c r="D31" s="103">
        <v>678754678</v>
      </c>
      <c r="E31" s="103">
        <v>137830758</v>
      </c>
      <c r="F31" s="103">
        <v>618939687</v>
      </c>
      <c r="G31" s="103">
        <v>0</v>
      </c>
      <c r="H31" s="103">
        <v>0</v>
      </c>
      <c r="I31" s="103">
        <v>26670000</v>
      </c>
      <c r="J31" s="103">
        <v>1462195123</v>
      </c>
    </row>
    <row r="32" spans="1:10" s="49" customFormat="1" ht="12">
      <c r="A32" s="101"/>
      <c r="B32" s="102" t="s">
        <v>935</v>
      </c>
      <c r="C32" s="50"/>
      <c r="D32" s="103">
        <v>483135013</v>
      </c>
      <c r="E32" s="103">
        <v>103247894</v>
      </c>
      <c r="F32" s="103">
        <v>273489500</v>
      </c>
      <c r="G32" s="103">
        <v>300000</v>
      </c>
      <c r="H32" s="103">
        <v>0</v>
      </c>
      <c r="I32" s="103">
        <v>9243436</v>
      </c>
      <c r="J32" s="103">
        <v>869415843</v>
      </c>
    </row>
    <row r="33" spans="1:10" s="49" customFormat="1" ht="12">
      <c r="A33" s="101"/>
      <c r="B33" s="102" t="s">
        <v>936</v>
      </c>
      <c r="C33" s="50"/>
      <c r="D33" s="103">
        <v>387057861</v>
      </c>
      <c r="E33" s="103">
        <v>80686044</v>
      </c>
      <c r="F33" s="103">
        <v>1486178660</v>
      </c>
      <c r="G33" s="103">
        <v>0</v>
      </c>
      <c r="H33" s="103">
        <v>23174360</v>
      </c>
      <c r="I33" s="103">
        <v>123587900</v>
      </c>
      <c r="J33" s="103">
        <v>2100684825</v>
      </c>
    </row>
    <row r="34" spans="1:10" ht="15">
      <c r="A34" s="70"/>
      <c r="B34" s="70"/>
      <c r="C34" s="70"/>
      <c r="D34" s="70"/>
      <c r="E34" s="70"/>
      <c r="F34" s="70"/>
      <c r="G34" s="70"/>
      <c r="H34" s="70"/>
      <c r="I34" s="70"/>
      <c r="J34" s="70"/>
    </row>
  </sheetData>
  <sheetProtection/>
  <mergeCells count="5">
    <mergeCell ref="A1:J1"/>
    <mergeCell ref="A3:J3"/>
    <mergeCell ref="A4:J4"/>
    <mergeCell ref="A5:C7"/>
    <mergeCell ref="D5:J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131"/>
  <sheetViews>
    <sheetView showZeros="0" zoomScaleSheetLayoutView="100" zoomScalePageLayoutView="0" workbookViewId="0" topLeftCell="A1">
      <selection activeCell="A5" sqref="A5:E6"/>
    </sheetView>
  </sheetViews>
  <sheetFormatPr defaultColWidth="9.140625" defaultRowHeight="15"/>
  <cols>
    <col min="1" max="4" width="2.140625" style="1" customWidth="1"/>
    <col min="5" max="5" width="2.14062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  <col min="12" max="16384" width="9.140625" style="1" customWidth="1"/>
  </cols>
  <sheetData>
    <row r="1" spans="1:11" s="43" customFormat="1" ht="11.25">
      <c r="A1" s="138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5">
      <c r="A2" s="44">
        <v>6</v>
      </c>
    </row>
    <row r="3" spans="1:11" s="45" customFormat="1" ht="31.5" customHeight="1">
      <c r="A3" s="172" t="s">
        <v>945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49" customFormat="1" ht="12">
      <c r="A5" s="176" t="s">
        <v>946</v>
      </c>
      <c r="B5" s="145"/>
      <c r="C5" s="145"/>
      <c r="D5" s="145"/>
      <c r="E5" s="145"/>
      <c r="F5" s="177" t="s">
        <v>40</v>
      </c>
      <c r="G5" s="145"/>
      <c r="H5" s="177" t="s">
        <v>120</v>
      </c>
      <c r="I5" s="145"/>
      <c r="J5" s="145"/>
      <c r="K5" s="145"/>
    </row>
    <row r="6" spans="1:11" s="49" customFormat="1" ht="29.25" customHeight="1">
      <c r="A6" s="145"/>
      <c r="B6" s="145"/>
      <c r="C6" s="145"/>
      <c r="D6" s="145"/>
      <c r="E6" s="145"/>
      <c r="F6" s="145"/>
      <c r="G6" s="145"/>
      <c r="H6" s="104" t="s">
        <v>121</v>
      </c>
      <c r="I6" s="104" t="s">
        <v>762</v>
      </c>
      <c r="J6" s="104" t="s">
        <v>763</v>
      </c>
      <c r="K6" s="105" t="s">
        <v>124</v>
      </c>
    </row>
    <row r="7" spans="1:11" s="53" customFormat="1" ht="14.25">
      <c r="A7" s="64" t="s">
        <v>78</v>
      </c>
      <c r="B7" s="106"/>
      <c r="C7" s="106"/>
      <c r="D7" s="106"/>
      <c r="E7" s="106"/>
      <c r="F7" s="106" t="s">
        <v>77</v>
      </c>
      <c r="G7" s="107"/>
      <c r="H7" s="108">
        <v>128000386</v>
      </c>
      <c r="I7" s="108">
        <v>61087000</v>
      </c>
      <c r="J7" s="108">
        <v>0</v>
      </c>
      <c r="K7" s="108">
        <v>189087386</v>
      </c>
    </row>
    <row r="8" spans="1:11" s="53" customFormat="1" ht="14.25">
      <c r="A8" s="64"/>
      <c r="B8" s="106" t="s">
        <v>896</v>
      </c>
      <c r="C8" s="106"/>
      <c r="D8" s="106"/>
      <c r="E8" s="106"/>
      <c r="F8" s="106" t="s">
        <v>897</v>
      </c>
      <c r="G8" s="107"/>
      <c r="H8" s="108">
        <v>19220000</v>
      </c>
      <c r="I8" s="108">
        <v>0</v>
      </c>
      <c r="J8" s="108">
        <v>0</v>
      </c>
      <c r="K8" s="108">
        <v>19220000</v>
      </c>
    </row>
    <row r="9" spans="1:11" s="53" customFormat="1" ht="14.25">
      <c r="A9" s="64"/>
      <c r="B9" s="106"/>
      <c r="C9" s="106" t="s">
        <v>928</v>
      </c>
      <c r="D9" s="106"/>
      <c r="E9" s="106"/>
      <c r="F9" s="106"/>
      <c r="G9" s="107"/>
      <c r="H9" s="108">
        <v>15000000</v>
      </c>
      <c r="I9" s="108">
        <v>0</v>
      </c>
      <c r="J9" s="108">
        <v>0</v>
      </c>
      <c r="K9" s="108">
        <v>15000000</v>
      </c>
    </row>
    <row r="10" spans="1:11" s="53" customFormat="1" ht="14.25">
      <c r="A10" s="64"/>
      <c r="B10" s="106"/>
      <c r="C10" s="106"/>
      <c r="D10" s="106" t="s">
        <v>929</v>
      </c>
      <c r="E10" s="106"/>
      <c r="F10" s="106"/>
      <c r="G10" s="107"/>
      <c r="H10" s="108">
        <v>15000000</v>
      </c>
      <c r="I10" s="108">
        <v>0</v>
      </c>
      <c r="J10" s="108">
        <v>0</v>
      </c>
      <c r="K10" s="108">
        <v>15000000</v>
      </c>
    </row>
    <row r="11" spans="1:11" s="57" customFormat="1" ht="15">
      <c r="A11" s="109"/>
      <c r="B11" s="110"/>
      <c r="C11" s="110"/>
      <c r="D11" s="110"/>
      <c r="E11" s="110"/>
      <c r="F11" s="110" t="s">
        <v>902</v>
      </c>
      <c r="G11" s="111"/>
      <c r="H11" s="112">
        <v>14900000</v>
      </c>
      <c r="I11" s="112">
        <v>0</v>
      </c>
      <c r="J11" s="112">
        <v>0</v>
      </c>
      <c r="K11" s="112">
        <v>14900000</v>
      </c>
    </row>
    <row r="12" spans="1:11" s="57" customFormat="1" ht="15">
      <c r="A12" s="109"/>
      <c r="B12" s="110"/>
      <c r="C12" s="110"/>
      <c r="D12" s="110"/>
      <c r="E12" s="110"/>
      <c r="F12" s="110" t="s">
        <v>947</v>
      </c>
      <c r="G12" s="111"/>
      <c r="H12" s="112">
        <v>100000</v>
      </c>
      <c r="I12" s="112">
        <v>0</v>
      </c>
      <c r="J12" s="112">
        <v>0</v>
      </c>
      <c r="K12" s="112">
        <v>100000</v>
      </c>
    </row>
    <row r="13" spans="1:11" s="53" customFormat="1" ht="14.25">
      <c r="A13" s="64"/>
      <c r="B13" s="106"/>
      <c r="C13" s="106" t="s">
        <v>934</v>
      </c>
      <c r="D13" s="106"/>
      <c r="E13" s="106"/>
      <c r="F13" s="106"/>
      <c r="G13" s="107"/>
      <c r="H13" s="108">
        <v>4220000</v>
      </c>
      <c r="I13" s="108">
        <v>0</v>
      </c>
      <c r="J13" s="108">
        <v>0</v>
      </c>
      <c r="K13" s="108">
        <v>4220000</v>
      </c>
    </row>
    <row r="14" spans="1:11" s="57" customFormat="1" ht="15">
      <c r="A14" s="109"/>
      <c r="B14" s="110"/>
      <c r="C14" s="110"/>
      <c r="D14" s="110"/>
      <c r="E14" s="110"/>
      <c r="F14" s="110" t="s">
        <v>948</v>
      </c>
      <c r="G14" s="111"/>
      <c r="H14" s="112">
        <v>4220000</v>
      </c>
      <c r="I14" s="112">
        <v>0</v>
      </c>
      <c r="J14" s="112">
        <v>0</v>
      </c>
      <c r="K14" s="112">
        <v>4220000</v>
      </c>
    </row>
    <row r="15" spans="1:11" s="53" customFormat="1" ht="14.25">
      <c r="A15" s="64"/>
      <c r="B15" s="106" t="s">
        <v>644</v>
      </c>
      <c r="C15" s="106"/>
      <c r="D15" s="106"/>
      <c r="E15" s="106"/>
      <c r="F15" s="106" t="s">
        <v>645</v>
      </c>
      <c r="G15" s="107"/>
      <c r="H15" s="108">
        <v>2876770</v>
      </c>
      <c r="I15" s="108">
        <v>0</v>
      </c>
      <c r="J15" s="108">
        <v>0</v>
      </c>
      <c r="K15" s="108">
        <v>2876770</v>
      </c>
    </row>
    <row r="16" spans="1:11" s="53" customFormat="1" ht="14.25">
      <c r="A16" s="64"/>
      <c r="B16" s="106"/>
      <c r="C16" s="106" t="s">
        <v>928</v>
      </c>
      <c r="D16" s="106"/>
      <c r="E16" s="106"/>
      <c r="F16" s="106"/>
      <c r="G16" s="107"/>
      <c r="H16" s="108">
        <v>776770</v>
      </c>
      <c r="I16" s="108">
        <v>0</v>
      </c>
      <c r="J16" s="108">
        <v>0</v>
      </c>
      <c r="K16" s="108">
        <v>776770</v>
      </c>
    </row>
    <row r="17" spans="1:11" s="53" customFormat="1" ht="14.25">
      <c r="A17" s="64"/>
      <c r="B17" s="106"/>
      <c r="C17" s="106"/>
      <c r="D17" s="106" t="s">
        <v>929</v>
      </c>
      <c r="E17" s="106"/>
      <c r="F17" s="106"/>
      <c r="G17" s="107"/>
      <c r="H17" s="108">
        <v>146850</v>
      </c>
      <c r="I17" s="108">
        <v>0</v>
      </c>
      <c r="J17" s="108">
        <v>0</v>
      </c>
      <c r="K17" s="108">
        <v>146850</v>
      </c>
    </row>
    <row r="18" spans="1:11" s="57" customFormat="1" ht="15">
      <c r="A18" s="109"/>
      <c r="B18" s="110"/>
      <c r="C18" s="110"/>
      <c r="D18" s="110"/>
      <c r="E18" s="110"/>
      <c r="F18" s="110" t="s">
        <v>949</v>
      </c>
      <c r="G18" s="111"/>
      <c r="H18" s="112">
        <v>146850</v>
      </c>
      <c r="I18" s="112">
        <v>0</v>
      </c>
      <c r="J18" s="112">
        <v>0</v>
      </c>
      <c r="K18" s="112">
        <v>146850</v>
      </c>
    </row>
    <row r="19" spans="1:11" s="53" customFormat="1" ht="14.25">
      <c r="A19" s="64"/>
      <c r="B19" s="106"/>
      <c r="C19" s="106"/>
      <c r="D19" s="106" t="s">
        <v>930</v>
      </c>
      <c r="E19" s="106"/>
      <c r="F19" s="106"/>
      <c r="G19" s="107"/>
      <c r="H19" s="108">
        <v>196850</v>
      </c>
      <c r="I19" s="108">
        <v>0</v>
      </c>
      <c r="J19" s="108">
        <v>0</v>
      </c>
      <c r="K19" s="108">
        <v>196850</v>
      </c>
    </row>
    <row r="20" spans="1:11" s="57" customFormat="1" ht="15">
      <c r="A20" s="109"/>
      <c r="B20" s="110"/>
      <c r="C20" s="110"/>
      <c r="D20" s="110"/>
      <c r="E20" s="110"/>
      <c r="F20" s="110" t="s">
        <v>949</v>
      </c>
      <c r="G20" s="111"/>
      <c r="H20" s="112">
        <v>196850</v>
      </c>
      <c r="I20" s="112">
        <v>0</v>
      </c>
      <c r="J20" s="112">
        <v>0</v>
      </c>
      <c r="K20" s="112">
        <v>196850</v>
      </c>
    </row>
    <row r="21" spans="1:11" s="53" customFormat="1" ht="14.25">
      <c r="A21" s="64"/>
      <c r="B21" s="106"/>
      <c r="C21" s="106"/>
      <c r="D21" s="106" t="s">
        <v>931</v>
      </c>
      <c r="E21" s="106"/>
      <c r="F21" s="106"/>
      <c r="G21" s="107"/>
      <c r="H21" s="108">
        <v>196850</v>
      </c>
      <c r="I21" s="108">
        <v>0</v>
      </c>
      <c r="J21" s="108">
        <v>0</v>
      </c>
      <c r="K21" s="108">
        <v>196850</v>
      </c>
    </row>
    <row r="22" spans="1:11" s="57" customFormat="1" ht="15">
      <c r="A22" s="109"/>
      <c r="B22" s="110"/>
      <c r="C22" s="110"/>
      <c r="D22" s="110"/>
      <c r="E22" s="110"/>
      <c r="F22" s="110" t="s">
        <v>949</v>
      </c>
      <c r="G22" s="111"/>
      <c r="H22" s="112">
        <v>196850</v>
      </c>
      <c r="I22" s="112">
        <v>0</v>
      </c>
      <c r="J22" s="112">
        <v>0</v>
      </c>
      <c r="K22" s="112">
        <v>196850</v>
      </c>
    </row>
    <row r="23" spans="1:11" s="53" customFormat="1" ht="14.25">
      <c r="A23" s="64"/>
      <c r="B23" s="106"/>
      <c r="C23" s="106"/>
      <c r="D23" s="106" t="s">
        <v>932</v>
      </c>
      <c r="E23" s="106"/>
      <c r="F23" s="106"/>
      <c r="G23" s="107"/>
      <c r="H23" s="108">
        <v>236220</v>
      </c>
      <c r="I23" s="108">
        <v>0</v>
      </c>
      <c r="J23" s="108">
        <v>0</v>
      </c>
      <c r="K23" s="108">
        <v>236220</v>
      </c>
    </row>
    <row r="24" spans="1:11" s="57" customFormat="1" ht="15">
      <c r="A24" s="109"/>
      <c r="B24" s="110"/>
      <c r="C24" s="110"/>
      <c r="D24" s="110"/>
      <c r="E24" s="110"/>
      <c r="F24" s="110" t="s">
        <v>949</v>
      </c>
      <c r="G24" s="111"/>
      <c r="H24" s="112">
        <v>236220</v>
      </c>
      <c r="I24" s="112">
        <v>0</v>
      </c>
      <c r="J24" s="112">
        <v>0</v>
      </c>
      <c r="K24" s="112">
        <v>236220</v>
      </c>
    </row>
    <row r="25" spans="1:11" s="53" customFormat="1" ht="14.25">
      <c r="A25" s="64"/>
      <c r="B25" s="106"/>
      <c r="C25" s="106" t="s">
        <v>934</v>
      </c>
      <c r="D25" s="106"/>
      <c r="E25" s="106"/>
      <c r="F25" s="106"/>
      <c r="G25" s="107"/>
      <c r="H25" s="108">
        <v>1000000</v>
      </c>
      <c r="I25" s="108">
        <v>0</v>
      </c>
      <c r="J25" s="108">
        <v>0</v>
      </c>
      <c r="K25" s="108">
        <v>1000000</v>
      </c>
    </row>
    <row r="26" spans="1:11" s="57" customFormat="1" ht="15">
      <c r="A26" s="109"/>
      <c r="B26" s="110"/>
      <c r="C26" s="110"/>
      <c r="D26" s="110"/>
      <c r="E26" s="110"/>
      <c r="F26" s="110" t="s">
        <v>950</v>
      </c>
      <c r="G26" s="111"/>
      <c r="H26" s="112">
        <v>1000000</v>
      </c>
      <c r="I26" s="112">
        <v>0</v>
      </c>
      <c r="J26" s="112">
        <v>0</v>
      </c>
      <c r="K26" s="112">
        <v>1000000</v>
      </c>
    </row>
    <row r="27" spans="1:11" s="53" customFormat="1" ht="14.25">
      <c r="A27" s="64"/>
      <c r="B27" s="106"/>
      <c r="C27" s="106" t="s">
        <v>935</v>
      </c>
      <c r="D27" s="106"/>
      <c r="E27" s="106"/>
      <c r="F27" s="106"/>
      <c r="G27" s="107"/>
      <c r="H27" s="108">
        <v>500000</v>
      </c>
      <c r="I27" s="108">
        <v>0</v>
      </c>
      <c r="J27" s="108">
        <v>0</v>
      </c>
      <c r="K27" s="108">
        <v>500000</v>
      </c>
    </row>
    <row r="28" spans="1:11" s="57" customFormat="1" ht="15">
      <c r="A28" s="109"/>
      <c r="B28" s="110"/>
      <c r="C28" s="110"/>
      <c r="D28" s="110"/>
      <c r="E28" s="110"/>
      <c r="F28" s="110" t="s">
        <v>951</v>
      </c>
      <c r="G28" s="111"/>
      <c r="H28" s="112">
        <v>250000</v>
      </c>
      <c r="I28" s="112">
        <v>0</v>
      </c>
      <c r="J28" s="112">
        <v>0</v>
      </c>
      <c r="K28" s="112">
        <v>250000</v>
      </c>
    </row>
    <row r="29" spans="1:11" s="57" customFormat="1" ht="15">
      <c r="A29" s="109"/>
      <c r="B29" s="110"/>
      <c r="C29" s="110"/>
      <c r="D29" s="110"/>
      <c r="E29" s="110"/>
      <c r="F29" s="110" t="s">
        <v>952</v>
      </c>
      <c r="G29" s="111"/>
      <c r="H29" s="112">
        <v>250000</v>
      </c>
      <c r="I29" s="112">
        <v>0</v>
      </c>
      <c r="J29" s="112">
        <v>0</v>
      </c>
      <c r="K29" s="112">
        <v>250000</v>
      </c>
    </row>
    <row r="30" spans="1:11" s="53" customFormat="1" ht="14.25">
      <c r="A30" s="64"/>
      <c r="B30" s="106"/>
      <c r="C30" s="106" t="s">
        <v>936</v>
      </c>
      <c r="D30" s="106"/>
      <c r="E30" s="106"/>
      <c r="F30" s="106"/>
      <c r="G30" s="107"/>
      <c r="H30" s="108">
        <v>600000</v>
      </c>
      <c r="I30" s="108">
        <v>0</v>
      </c>
      <c r="J30" s="108">
        <v>0</v>
      </c>
      <c r="K30" s="108">
        <v>600000</v>
      </c>
    </row>
    <row r="31" spans="1:11" s="57" customFormat="1" ht="15">
      <c r="A31" s="109"/>
      <c r="B31" s="110"/>
      <c r="C31" s="110"/>
      <c r="D31" s="110"/>
      <c r="E31" s="110"/>
      <c r="F31" s="110" t="s">
        <v>953</v>
      </c>
      <c r="G31" s="111"/>
      <c r="H31" s="112">
        <v>600000</v>
      </c>
      <c r="I31" s="112">
        <v>0</v>
      </c>
      <c r="J31" s="112">
        <v>0</v>
      </c>
      <c r="K31" s="112">
        <v>600000</v>
      </c>
    </row>
    <row r="32" spans="1:11" s="53" customFormat="1" ht="14.25">
      <c r="A32" s="64"/>
      <c r="B32" s="106" t="s">
        <v>648</v>
      </c>
      <c r="C32" s="106"/>
      <c r="D32" s="106"/>
      <c r="E32" s="106"/>
      <c r="F32" s="106" t="s">
        <v>649</v>
      </c>
      <c r="G32" s="107"/>
      <c r="H32" s="108">
        <v>79751437</v>
      </c>
      <c r="I32" s="108">
        <v>48100000</v>
      </c>
      <c r="J32" s="108">
        <v>0</v>
      </c>
      <c r="K32" s="108">
        <v>127851437</v>
      </c>
    </row>
    <row r="33" spans="1:11" s="53" customFormat="1" ht="14.25">
      <c r="A33" s="64"/>
      <c r="B33" s="106"/>
      <c r="C33" s="106" t="s">
        <v>928</v>
      </c>
      <c r="D33" s="106"/>
      <c r="E33" s="106"/>
      <c r="F33" s="106"/>
      <c r="G33" s="107"/>
      <c r="H33" s="108">
        <v>7979834</v>
      </c>
      <c r="I33" s="108">
        <v>600000</v>
      </c>
      <c r="J33" s="108">
        <v>0</v>
      </c>
      <c r="K33" s="108">
        <v>8579834</v>
      </c>
    </row>
    <row r="34" spans="1:11" s="53" customFormat="1" ht="14.25">
      <c r="A34" s="64"/>
      <c r="B34" s="106"/>
      <c r="C34" s="106"/>
      <c r="D34" s="106" t="s">
        <v>929</v>
      </c>
      <c r="E34" s="106"/>
      <c r="F34" s="106"/>
      <c r="G34" s="107"/>
      <c r="H34" s="108">
        <v>146850</v>
      </c>
      <c r="I34" s="108">
        <v>0</v>
      </c>
      <c r="J34" s="108">
        <v>0</v>
      </c>
      <c r="K34" s="108">
        <v>146850</v>
      </c>
    </row>
    <row r="35" spans="1:11" s="57" customFormat="1" ht="15">
      <c r="A35" s="109"/>
      <c r="B35" s="110"/>
      <c r="C35" s="110"/>
      <c r="D35" s="110"/>
      <c r="E35" s="110"/>
      <c r="F35" s="110" t="s">
        <v>954</v>
      </c>
      <c r="G35" s="111"/>
      <c r="H35" s="112">
        <v>146850</v>
      </c>
      <c r="I35" s="112">
        <v>0</v>
      </c>
      <c r="J35" s="112">
        <v>0</v>
      </c>
      <c r="K35" s="112">
        <v>146850</v>
      </c>
    </row>
    <row r="36" spans="1:11" s="53" customFormat="1" ht="14.25">
      <c r="A36" s="64"/>
      <c r="B36" s="106"/>
      <c r="C36" s="106"/>
      <c r="D36" s="106" t="s">
        <v>930</v>
      </c>
      <c r="E36" s="106"/>
      <c r="F36" s="106"/>
      <c r="G36" s="107"/>
      <c r="H36" s="108">
        <v>196850</v>
      </c>
      <c r="I36" s="108">
        <v>0</v>
      </c>
      <c r="J36" s="108">
        <v>0</v>
      </c>
      <c r="K36" s="108">
        <v>196850</v>
      </c>
    </row>
    <row r="37" spans="1:11" s="57" customFormat="1" ht="15">
      <c r="A37" s="109"/>
      <c r="B37" s="110"/>
      <c r="C37" s="110"/>
      <c r="D37" s="110"/>
      <c r="E37" s="110"/>
      <c r="F37" s="110" t="s">
        <v>954</v>
      </c>
      <c r="G37" s="111"/>
      <c r="H37" s="112">
        <v>196850</v>
      </c>
      <c r="I37" s="112">
        <v>0</v>
      </c>
      <c r="J37" s="112">
        <v>0</v>
      </c>
      <c r="K37" s="112">
        <v>196850</v>
      </c>
    </row>
    <row r="38" spans="1:11" s="53" customFormat="1" ht="14.25">
      <c r="A38" s="64"/>
      <c r="B38" s="106"/>
      <c r="C38" s="106"/>
      <c r="D38" s="106" t="s">
        <v>931</v>
      </c>
      <c r="E38" s="106"/>
      <c r="F38" s="106"/>
      <c r="G38" s="107"/>
      <c r="H38" s="108">
        <v>196850</v>
      </c>
      <c r="I38" s="108">
        <v>0</v>
      </c>
      <c r="J38" s="108">
        <v>0</v>
      </c>
      <c r="K38" s="108">
        <v>196850</v>
      </c>
    </row>
    <row r="39" spans="1:11" s="57" customFormat="1" ht="15">
      <c r="A39" s="109"/>
      <c r="B39" s="110"/>
      <c r="C39" s="110"/>
      <c r="D39" s="110"/>
      <c r="E39" s="110"/>
      <c r="F39" s="110" t="s">
        <v>955</v>
      </c>
      <c r="G39" s="111"/>
      <c r="H39" s="112">
        <v>196850</v>
      </c>
      <c r="I39" s="112">
        <v>0</v>
      </c>
      <c r="J39" s="112">
        <v>0</v>
      </c>
      <c r="K39" s="112">
        <v>196850</v>
      </c>
    </row>
    <row r="40" spans="1:11" s="53" customFormat="1" ht="14.25">
      <c r="A40" s="64"/>
      <c r="B40" s="106"/>
      <c r="C40" s="106"/>
      <c r="D40" s="106" t="s">
        <v>932</v>
      </c>
      <c r="E40" s="106"/>
      <c r="F40" s="106"/>
      <c r="G40" s="107"/>
      <c r="H40" s="108">
        <v>7239284</v>
      </c>
      <c r="I40" s="108">
        <v>0</v>
      </c>
      <c r="J40" s="108">
        <v>0</v>
      </c>
      <c r="K40" s="108">
        <v>7239284</v>
      </c>
    </row>
    <row r="41" spans="1:11" s="57" customFormat="1" ht="15">
      <c r="A41" s="109"/>
      <c r="B41" s="110"/>
      <c r="C41" s="110"/>
      <c r="D41" s="110"/>
      <c r="E41" s="110"/>
      <c r="F41" s="110" t="s">
        <v>955</v>
      </c>
      <c r="G41" s="111"/>
      <c r="H41" s="112">
        <v>1117284</v>
      </c>
      <c r="I41" s="112">
        <v>0</v>
      </c>
      <c r="J41" s="112">
        <v>0</v>
      </c>
      <c r="K41" s="112">
        <v>1117284</v>
      </c>
    </row>
    <row r="42" spans="1:11" s="57" customFormat="1" ht="15">
      <c r="A42" s="109"/>
      <c r="B42" s="110"/>
      <c r="C42" s="110"/>
      <c r="D42" s="110"/>
      <c r="E42" s="110"/>
      <c r="F42" s="110" t="s">
        <v>956</v>
      </c>
      <c r="G42" s="111"/>
      <c r="H42" s="112">
        <v>6122000</v>
      </c>
      <c r="I42" s="112">
        <v>0</v>
      </c>
      <c r="J42" s="112">
        <v>0</v>
      </c>
      <c r="K42" s="112">
        <v>6122000</v>
      </c>
    </row>
    <row r="43" spans="1:11" s="53" customFormat="1" ht="14.25">
      <c r="A43" s="64"/>
      <c r="B43" s="106"/>
      <c r="C43" s="106"/>
      <c r="D43" s="106" t="s">
        <v>938</v>
      </c>
      <c r="E43" s="106"/>
      <c r="F43" s="106"/>
      <c r="G43" s="107"/>
      <c r="H43" s="108">
        <v>0</v>
      </c>
      <c r="I43" s="108">
        <v>600000</v>
      </c>
      <c r="J43" s="108">
        <v>0</v>
      </c>
      <c r="K43" s="108">
        <v>600000</v>
      </c>
    </row>
    <row r="44" spans="1:11" s="57" customFormat="1" ht="15">
      <c r="A44" s="109"/>
      <c r="B44" s="110"/>
      <c r="C44" s="110"/>
      <c r="D44" s="110"/>
      <c r="E44" s="110"/>
      <c r="F44" s="110" t="s">
        <v>957</v>
      </c>
      <c r="G44" s="111"/>
      <c r="H44" s="112">
        <v>0</v>
      </c>
      <c r="I44" s="112">
        <v>500000</v>
      </c>
      <c r="J44" s="112">
        <v>0</v>
      </c>
      <c r="K44" s="112">
        <v>500000</v>
      </c>
    </row>
    <row r="45" spans="1:11" s="57" customFormat="1" ht="15">
      <c r="A45" s="109"/>
      <c r="B45" s="110"/>
      <c r="C45" s="110"/>
      <c r="D45" s="110"/>
      <c r="E45" s="110"/>
      <c r="F45" s="110" t="s">
        <v>958</v>
      </c>
      <c r="G45" s="111"/>
      <c r="H45" s="112">
        <v>0</v>
      </c>
      <c r="I45" s="112">
        <v>100000</v>
      </c>
      <c r="J45" s="112">
        <v>0</v>
      </c>
      <c r="K45" s="112">
        <v>100000</v>
      </c>
    </row>
    <row r="46" spans="1:11" s="53" customFormat="1" ht="14.25">
      <c r="A46" s="64"/>
      <c r="B46" s="106"/>
      <c r="C46" s="106"/>
      <c r="D46" s="106" t="s">
        <v>933</v>
      </c>
      <c r="E46" s="106"/>
      <c r="F46" s="106"/>
      <c r="G46" s="107"/>
      <c r="H46" s="108">
        <v>200000</v>
      </c>
      <c r="I46" s="108">
        <v>0</v>
      </c>
      <c r="J46" s="108">
        <v>0</v>
      </c>
      <c r="K46" s="108">
        <v>200000</v>
      </c>
    </row>
    <row r="47" spans="1:11" s="57" customFormat="1" ht="15">
      <c r="A47" s="109"/>
      <c r="B47" s="110"/>
      <c r="C47" s="110"/>
      <c r="D47" s="110"/>
      <c r="E47" s="110"/>
      <c r="F47" s="110" t="s">
        <v>959</v>
      </c>
      <c r="G47" s="111"/>
      <c r="H47" s="112">
        <v>200000</v>
      </c>
      <c r="I47" s="112">
        <v>0</v>
      </c>
      <c r="J47" s="112">
        <v>0</v>
      </c>
      <c r="K47" s="112">
        <v>200000</v>
      </c>
    </row>
    <row r="48" spans="1:11" s="53" customFormat="1" ht="14.25">
      <c r="A48" s="64"/>
      <c r="B48" s="106"/>
      <c r="C48" s="106" t="s">
        <v>934</v>
      </c>
      <c r="D48" s="106"/>
      <c r="E48" s="106"/>
      <c r="F48" s="106"/>
      <c r="G48" s="107"/>
      <c r="H48" s="108">
        <v>15780000</v>
      </c>
      <c r="I48" s="108">
        <v>0</v>
      </c>
      <c r="J48" s="108">
        <v>0</v>
      </c>
      <c r="K48" s="108">
        <v>15780000</v>
      </c>
    </row>
    <row r="49" spans="1:11" s="57" customFormat="1" ht="15">
      <c r="A49" s="109"/>
      <c r="B49" s="110"/>
      <c r="C49" s="110"/>
      <c r="D49" s="110"/>
      <c r="E49" s="110"/>
      <c r="F49" s="110" t="s">
        <v>960</v>
      </c>
      <c r="G49" s="111"/>
      <c r="H49" s="112">
        <v>10127333</v>
      </c>
      <c r="I49" s="112">
        <v>0</v>
      </c>
      <c r="J49" s="112">
        <v>0</v>
      </c>
      <c r="K49" s="112">
        <v>10127333</v>
      </c>
    </row>
    <row r="50" spans="1:11" s="57" customFormat="1" ht="15">
      <c r="A50" s="109"/>
      <c r="B50" s="110"/>
      <c r="C50" s="110"/>
      <c r="D50" s="110"/>
      <c r="E50" s="110"/>
      <c r="F50" s="110" t="s">
        <v>961</v>
      </c>
      <c r="G50" s="111"/>
      <c r="H50" s="112">
        <v>5652667</v>
      </c>
      <c r="I50" s="112">
        <v>0</v>
      </c>
      <c r="J50" s="112">
        <v>0</v>
      </c>
      <c r="K50" s="112">
        <v>5652667</v>
      </c>
    </row>
    <row r="51" spans="1:11" s="53" customFormat="1" ht="14.25">
      <c r="A51" s="64"/>
      <c r="B51" s="106"/>
      <c r="C51" s="106" t="s">
        <v>935</v>
      </c>
      <c r="D51" s="106"/>
      <c r="E51" s="106"/>
      <c r="F51" s="106"/>
      <c r="G51" s="107"/>
      <c r="H51" s="108">
        <v>6778296</v>
      </c>
      <c r="I51" s="108">
        <v>0</v>
      </c>
      <c r="J51" s="108">
        <v>0</v>
      </c>
      <c r="K51" s="108">
        <v>6778296</v>
      </c>
    </row>
    <row r="52" spans="1:11" s="57" customFormat="1" ht="15">
      <c r="A52" s="109"/>
      <c r="B52" s="110"/>
      <c r="C52" s="110"/>
      <c r="D52" s="110"/>
      <c r="E52" s="110"/>
      <c r="F52" s="110" t="s">
        <v>962</v>
      </c>
      <c r="G52" s="111"/>
      <c r="H52" s="112">
        <v>800000</v>
      </c>
      <c r="I52" s="112">
        <v>0</v>
      </c>
      <c r="J52" s="112">
        <v>0</v>
      </c>
      <c r="K52" s="112">
        <v>800000</v>
      </c>
    </row>
    <row r="53" spans="1:11" s="57" customFormat="1" ht="15">
      <c r="A53" s="109"/>
      <c r="B53" s="110"/>
      <c r="C53" s="110"/>
      <c r="D53" s="110"/>
      <c r="E53" s="110"/>
      <c r="F53" s="110" t="s">
        <v>963</v>
      </c>
      <c r="G53" s="111"/>
      <c r="H53" s="112">
        <v>500000</v>
      </c>
      <c r="I53" s="112">
        <v>0</v>
      </c>
      <c r="J53" s="112">
        <v>0</v>
      </c>
      <c r="K53" s="112">
        <v>500000</v>
      </c>
    </row>
    <row r="54" spans="1:11" s="57" customFormat="1" ht="15">
      <c r="A54" s="109"/>
      <c r="B54" s="110"/>
      <c r="C54" s="110"/>
      <c r="D54" s="110"/>
      <c r="E54" s="110"/>
      <c r="F54" s="110" t="s">
        <v>964</v>
      </c>
      <c r="G54" s="111"/>
      <c r="H54" s="112">
        <v>778296</v>
      </c>
      <c r="I54" s="112">
        <v>0</v>
      </c>
      <c r="J54" s="112">
        <v>0</v>
      </c>
      <c r="K54" s="112">
        <v>778296</v>
      </c>
    </row>
    <row r="55" spans="1:11" s="57" customFormat="1" ht="15">
      <c r="A55" s="109"/>
      <c r="B55" s="110"/>
      <c r="C55" s="110"/>
      <c r="D55" s="110"/>
      <c r="E55" s="110"/>
      <c r="F55" s="110" t="s">
        <v>965</v>
      </c>
      <c r="G55" s="111"/>
      <c r="H55" s="112">
        <v>3200000</v>
      </c>
      <c r="I55" s="112">
        <v>0</v>
      </c>
      <c r="J55" s="112">
        <v>0</v>
      </c>
      <c r="K55" s="112">
        <v>3200000</v>
      </c>
    </row>
    <row r="56" spans="1:11" s="57" customFormat="1" ht="15">
      <c r="A56" s="109"/>
      <c r="B56" s="110"/>
      <c r="C56" s="110"/>
      <c r="D56" s="110"/>
      <c r="E56" s="110"/>
      <c r="F56" s="110" t="s">
        <v>966</v>
      </c>
      <c r="G56" s="111"/>
      <c r="H56" s="112">
        <v>1000000</v>
      </c>
      <c r="I56" s="112">
        <v>0</v>
      </c>
      <c r="J56" s="112">
        <v>0</v>
      </c>
      <c r="K56" s="112">
        <v>1000000</v>
      </c>
    </row>
    <row r="57" spans="1:11" s="57" customFormat="1" ht="15">
      <c r="A57" s="109"/>
      <c r="B57" s="110"/>
      <c r="C57" s="110"/>
      <c r="D57" s="110"/>
      <c r="E57" s="110"/>
      <c r="F57" s="110" t="s">
        <v>967</v>
      </c>
      <c r="G57" s="111"/>
      <c r="H57" s="112">
        <v>500000</v>
      </c>
      <c r="I57" s="112">
        <v>0</v>
      </c>
      <c r="J57" s="112">
        <v>0</v>
      </c>
      <c r="K57" s="112">
        <v>500000</v>
      </c>
    </row>
    <row r="58" spans="1:11" s="53" customFormat="1" ht="14.25">
      <c r="A58" s="64"/>
      <c r="B58" s="106"/>
      <c r="C58" s="106" t="s">
        <v>936</v>
      </c>
      <c r="D58" s="106"/>
      <c r="E58" s="106"/>
      <c r="F58" s="106"/>
      <c r="G58" s="107"/>
      <c r="H58" s="108">
        <v>49213307</v>
      </c>
      <c r="I58" s="108">
        <v>47500000</v>
      </c>
      <c r="J58" s="108">
        <v>0</v>
      </c>
      <c r="K58" s="108">
        <v>96713307</v>
      </c>
    </row>
    <row r="59" spans="1:11" s="57" customFormat="1" ht="15">
      <c r="A59" s="109"/>
      <c r="B59" s="110"/>
      <c r="C59" s="110"/>
      <c r="D59" s="110"/>
      <c r="E59" s="110"/>
      <c r="F59" s="110" t="s">
        <v>968</v>
      </c>
      <c r="G59" s="111"/>
      <c r="H59" s="112">
        <v>0</v>
      </c>
      <c r="I59" s="112">
        <v>7500000</v>
      </c>
      <c r="J59" s="112">
        <v>0</v>
      </c>
      <c r="K59" s="112">
        <v>7500000</v>
      </c>
    </row>
    <row r="60" spans="1:11" s="57" customFormat="1" ht="15">
      <c r="A60" s="109"/>
      <c r="B60" s="110"/>
      <c r="C60" s="110"/>
      <c r="D60" s="110"/>
      <c r="E60" s="110"/>
      <c r="F60" s="110" t="s">
        <v>969</v>
      </c>
      <c r="G60" s="111"/>
      <c r="H60" s="112">
        <v>32500000</v>
      </c>
      <c r="I60" s="112">
        <v>0</v>
      </c>
      <c r="J60" s="112">
        <v>0</v>
      </c>
      <c r="K60" s="112">
        <v>32500000</v>
      </c>
    </row>
    <row r="61" spans="1:11" s="57" customFormat="1" ht="15">
      <c r="A61" s="109"/>
      <c r="B61" s="110"/>
      <c r="C61" s="110"/>
      <c r="D61" s="110"/>
      <c r="E61" s="110"/>
      <c r="F61" s="110" t="s">
        <v>970</v>
      </c>
      <c r="G61" s="111"/>
      <c r="H61" s="112">
        <v>0</v>
      </c>
      <c r="I61" s="112">
        <v>25000000</v>
      </c>
      <c r="J61" s="112">
        <v>0</v>
      </c>
      <c r="K61" s="112">
        <v>25000000</v>
      </c>
    </row>
    <row r="62" spans="1:11" s="57" customFormat="1" ht="15">
      <c r="A62" s="109"/>
      <c r="B62" s="110"/>
      <c r="C62" s="110"/>
      <c r="D62" s="110"/>
      <c r="E62" s="110"/>
      <c r="F62" s="110" t="s">
        <v>971</v>
      </c>
      <c r="G62" s="111"/>
      <c r="H62" s="112">
        <v>0</v>
      </c>
      <c r="I62" s="112">
        <v>10000000</v>
      </c>
      <c r="J62" s="112">
        <v>0</v>
      </c>
      <c r="K62" s="112">
        <v>10000000</v>
      </c>
    </row>
    <row r="63" spans="1:11" s="57" customFormat="1" ht="15">
      <c r="A63" s="109"/>
      <c r="B63" s="110"/>
      <c r="C63" s="110"/>
      <c r="D63" s="110"/>
      <c r="E63" s="110"/>
      <c r="F63" s="110" t="s">
        <v>972</v>
      </c>
      <c r="G63" s="111"/>
      <c r="H63" s="112">
        <v>700000</v>
      </c>
      <c r="I63" s="112">
        <v>0</v>
      </c>
      <c r="J63" s="112">
        <v>0</v>
      </c>
      <c r="K63" s="112">
        <v>700000</v>
      </c>
    </row>
    <row r="64" spans="1:11" s="57" customFormat="1" ht="15">
      <c r="A64" s="109"/>
      <c r="B64" s="110"/>
      <c r="C64" s="110"/>
      <c r="D64" s="110"/>
      <c r="E64" s="110"/>
      <c r="F64" s="110" t="s">
        <v>973</v>
      </c>
      <c r="G64" s="111"/>
      <c r="H64" s="112">
        <v>0</v>
      </c>
      <c r="I64" s="112">
        <v>5000000</v>
      </c>
      <c r="J64" s="112">
        <v>0</v>
      </c>
      <c r="K64" s="112">
        <v>5000000</v>
      </c>
    </row>
    <row r="65" spans="1:11" s="57" customFormat="1" ht="15">
      <c r="A65" s="109"/>
      <c r="B65" s="110"/>
      <c r="C65" s="110"/>
      <c r="D65" s="110"/>
      <c r="E65" s="110"/>
      <c r="F65" s="110" t="s">
        <v>974</v>
      </c>
      <c r="G65" s="111"/>
      <c r="H65" s="112">
        <v>1050000</v>
      </c>
      <c r="I65" s="112">
        <v>0</v>
      </c>
      <c r="J65" s="112">
        <v>0</v>
      </c>
      <c r="K65" s="112">
        <v>1050000</v>
      </c>
    </row>
    <row r="66" spans="1:11" s="57" customFormat="1" ht="15">
      <c r="A66" s="109"/>
      <c r="B66" s="110"/>
      <c r="C66" s="110"/>
      <c r="D66" s="110"/>
      <c r="E66" s="110"/>
      <c r="F66" s="110" t="s">
        <v>975</v>
      </c>
      <c r="G66" s="111"/>
      <c r="H66" s="112">
        <v>1500000</v>
      </c>
      <c r="I66" s="112">
        <v>0</v>
      </c>
      <c r="J66" s="112">
        <v>0</v>
      </c>
      <c r="K66" s="112">
        <v>1500000</v>
      </c>
    </row>
    <row r="67" spans="1:11" s="57" customFormat="1" ht="15">
      <c r="A67" s="109"/>
      <c r="B67" s="110"/>
      <c r="C67" s="110"/>
      <c r="D67" s="110"/>
      <c r="E67" s="110"/>
      <c r="F67" s="110" t="s">
        <v>976</v>
      </c>
      <c r="G67" s="111"/>
      <c r="H67" s="112">
        <v>3343307</v>
      </c>
      <c r="I67" s="112">
        <v>0</v>
      </c>
      <c r="J67" s="112">
        <v>0</v>
      </c>
      <c r="K67" s="112">
        <v>3343307</v>
      </c>
    </row>
    <row r="68" spans="1:11" s="57" customFormat="1" ht="15">
      <c r="A68" s="109"/>
      <c r="B68" s="110"/>
      <c r="C68" s="110"/>
      <c r="D68" s="110"/>
      <c r="E68" s="110"/>
      <c r="F68" s="110" t="s">
        <v>977</v>
      </c>
      <c r="G68" s="111"/>
      <c r="H68" s="112">
        <v>5100000</v>
      </c>
      <c r="I68" s="112">
        <v>0</v>
      </c>
      <c r="J68" s="112">
        <v>0</v>
      </c>
      <c r="K68" s="112">
        <v>5100000</v>
      </c>
    </row>
    <row r="69" spans="1:11" s="57" customFormat="1" ht="15">
      <c r="A69" s="109"/>
      <c r="B69" s="110"/>
      <c r="C69" s="110"/>
      <c r="D69" s="110"/>
      <c r="E69" s="110"/>
      <c r="F69" s="110" t="s">
        <v>978</v>
      </c>
      <c r="G69" s="111"/>
      <c r="H69" s="112">
        <v>600000</v>
      </c>
      <c r="I69" s="112">
        <v>0</v>
      </c>
      <c r="J69" s="112">
        <v>0</v>
      </c>
      <c r="K69" s="112">
        <v>600000</v>
      </c>
    </row>
    <row r="70" spans="1:11" s="57" customFormat="1" ht="15">
      <c r="A70" s="109"/>
      <c r="B70" s="110"/>
      <c r="C70" s="110"/>
      <c r="D70" s="110"/>
      <c r="E70" s="110"/>
      <c r="F70" s="110" t="s">
        <v>979</v>
      </c>
      <c r="G70" s="111"/>
      <c r="H70" s="112">
        <v>500000</v>
      </c>
      <c r="I70" s="112">
        <v>0</v>
      </c>
      <c r="J70" s="112">
        <v>0</v>
      </c>
      <c r="K70" s="112">
        <v>500000</v>
      </c>
    </row>
    <row r="71" spans="1:11" s="57" customFormat="1" ht="15">
      <c r="A71" s="109"/>
      <c r="B71" s="110"/>
      <c r="C71" s="110"/>
      <c r="D71" s="110"/>
      <c r="E71" s="110"/>
      <c r="F71" s="110" t="s">
        <v>980</v>
      </c>
      <c r="G71" s="111"/>
      <c r="H71" s="112">
        <v>500000</v>
      </c>
      <c r="I71" s="112">
        <v>0</v>
      </c>
      <c r="J71" s="112">
        <v>0</v>
      </c>
      <c r="K71" s="112">
        <v>500000</v>
      </c>
    </row>
    <row r="72" spans="1:11" s="57" customFormat="1" ht="15">
      <c r="A72" s="109"/>
      <c r="B72" s="110"/>
      <c r="C72" s="110"/>
      <c r="D72" s="110"/>
      <c r="E72" s="110"/>
      <c r="F72" s="110" t="s">
        <v>981</v>
      </c>
      <c r="G72" s="111"/>
      <c r="H72" s="112">
        <v>400000</v>
      </c>
      <c r="I72" s="112">
        <v>0</v>
      </c>
      <c r="J72" s="112">
        <v>0</v>
      </c>
      <c r="K72" s="112">
        <v>400000</v>
      </c>
    </row>
    <row r="73" spans="1:11" s="57" customFormat="1" ht="15">
      <c r="A73" s="109"/>
      <c r="B73" s="110"/>
      <c r="C73" s="110"/>
      <c r="D73" s="110"/>
      <c r="E73" s="110"/>
      <c r="F73" s="110" t="s">
        <v>982</v>
      </c>
      <c r="G73" s="111"/>
      <c r="H73" s="112">
        <v>1520000</v>
      </c>
      <c r="I73" s="112">
        <v>0</v>
      </c>
      <c r="J73" s="112">
        <v>0</v>
      </c>
      <c r="K73" s="112">
        <v>1520000</v>
      </c>
    </row>
    <row r="74" spans="1:11" s="57" customFormat="1" ht="15">
      <c r="A74" s="109"/>
      <c r="B74" s="110"/>
      <c r="C74" s="110"/>
      <c r="D74" s="110"/>
      <c r="E74" s="110"/>
      <c r="F74" s="110" t="s">
        <v>983</v>
      </c>
      <c r="G74" s="111"/>
      <c r="H74" s="112">
        <v>1500000</v>
      </c>
      <c r="I74" s="112">
        <v>0</v>
      </c>
      <c r="J74" s="112">
        <v>0</v>
      </c>
      <c r="K74" s="112">
        <v>1500000</v>
      </c>
    </row>
    <row r="75" spans="1:11" s="53" customFormat="1" ht="14.25">
      <c r="A75" s="64"/>
      <c r="B75" s="106" t="s">
        <v>663</v>
      </c>
      <c r="C75" s="106"/>
      <c r="D75" s="106"/>
      <c r="E75" s="106"/>
      <c r="F75" s="106" t="s">
        <v>664</v>
      </c>
      <c r="G75" s="107"/>
      <c r="H75" s="108">
        <v>26152179</v>
      </c>
      <c r="I75" s="108">
        <v>12987000</v>
      </c>
      <c r="J75" s="108">
        <v>0</v>
      </c>
      <c r="K75" s="108">
        <v>39139179</v>
      </c>
    </row>
    <row r="76" spans="1:11" s="53" customFormat="1" ht="14.25">
      <c r="A76" s="64"/>
      <c r="B76" s="106"/>
      <c r="C76" s="106" t="s">
        <v>928</v>
      </c>
      <c r="D76" s="106"/>
      <c r="E76" s="106"/>
      <c r="F76" s="106"/>
      <c r="G76" s="107"/>
      <c r="H76" s="108">
        <v>5067446</v>
      </c>
      <c r="I76" s="108">
        <v>162000</v>
      </c>
      <c r="J76" s="108">
        <v>0</v>
      </c>
      <c r="K76" s="108">
        <v>5229446</v>
      </c>
    </row>
    <row r="77" spans="1:11" s="53" customFormat="1" ht="14.25">
      <c r="A77" s="64"/>
      <c r="B77" s="106"/>
      <c r="C77" s="106"/>
      <c r="D77" s="106" t="s">
        <v>929</v>
      </c>
      <c r="E77" s="106"/>
      <c r="F77" s="106"/>
      <c r="G77" s="107"/>
      <c r="H77" s="108">
        <v>4129300</v>
      </c>
      <c r="I77" s="108">
        <v>0</v>
      </c>
      <c r="J77" s="108">
        <v>0</v>
      </c>
      <c r="K77" s="108">
        <v>4129300</v>
      </c>
    </row>
    <row r="78" spans="1:11" s="57" customFormat="1" ht="15">
      <c r="A78" s="109"/>
      <c r="B78" s="110"/>
      <c r="C78" s="110"/>
      <c r="D78" s="110"/>
      <c r="E78" s="110"/>
      <c r="F78" s="110" t="s">
        <v>984</v>
      </c>
      <c r="G78" s="111"/>
      <c r="H78" s="112">
        <v>4023000</v>
      </c>
      <c r="I78" s="112">
        <v>0</v>
      </c>
      <c r="J78" s="112">
        <v>0</v>
      </c>
      <c r="K78" s="112">
        <v>4023000</v>
      </c>
    </row>
    <row r="79" spans="1:11" s="57" customFormat="1" ht="15">
      <c r="A79" s="109"/>
      <c r="B79" s="110"/>
      <c r="C79" s="110"/>
      <c r="D79" s="110"/>
      <c r="E79" s="110"/>
      <c r="F79" s="110" t="s">
        <v>985</v>
      </c>
      <c r="G79" s="111"/>
      <c r="H79" s="112">
        <v>39650</v>
      </c>
      <c r="I79" s="112">
        <v>0</v>
      </c>
      <c r="J79" s="112">
        <v>0</v>
      </c>
      <c r="K79" s="112">
        <v>39650</v>
      </c>
    </row>
    <row r="80" spans="1:11" s="57" customFormat="1" ht="15">
      <c r="A80" s="109"/>
      <c r="B80" s="110"/>
      <c r="C80" s="110"/>
      <c r="D80" s="110"/>
      <c r="E80" s="110"/>
      <c r="F80" s="110" t="s">
        <v>986</v>
      </c>
      <c r="G80" s="111"/>
      <c r="H80" s="112">
        <v>39650</v>
      </c>
      <c r="I80" s="112">
        <v>0</v>
      </c>
      <c r="J80" s="112">
        <v>0</v>
      </c>
      <c r="K80" s="112">
        <v>39650</v>
      </c>
    </row>
    <row r="81" spans="1:11" s="57" customFormat="1" ht="15">
      <c r="A81" s="109"/>
      <c r="B81" s="110"/>
      <c r="C81" s="110"/>
      <c r="D81" s="110"/>
      <c r="E81" s="110"/>
      <c r="F81" s="110" t="s">
        <v>987</v>
      </c>
      <c r="G81" s="111"/>
      <c r="H81" s="112">
        <v>27000</v>
      </c>
      <c r="I81" s="112">
        <v>0</v>
      </c>
      <c r="J81" s="112">
        <v>0</v>
      </c>
      <c r="K81" s="112">
        <v>27000</v>
      </c>
    </row>
    <row r="82" spans="1:11" s="53" customFormat="1" ht="14.25">
      <c r="A82" s="64"/>
      <c r="B82" s="106"/>
      <c r="C82" s="106"/>
      <c r="D82" s="106" t="s">
        <v>930</v>
      </c>
      <c r="E82" s="106"/>
      <c r="F82" s="106"/>
      <c r="G82" s="107"/>
      <c r="H82" s="108">
        <v>106300</v>
      </c>
      <c r="I82" s="108">
        <v>0</v>
      </c>
      <c r="J82" s="108">
        <v>0</v>
      </c>
      <c r="K82" s="108">
        <v>106300</v>
      </c>
    </row>
    <row r="83" spans="1:11" s="57" customFormat="1" ht="15">
      <c r="A83" s="109"/>
      <c r="B83" s="110"/>
      <c r="C83" s="110"/>
      <c r="D83" s="110"/>
      <c r="E83" s="110"/>
      <c r="F83" s="110" t="s">
        <v>985</v>
      </c>
      <c r="G83" s="111"/>
      <c r="H83" s="112">
        <v>53150</v>
      </c>
      <c r="I83" s="112">
        <v>0</v>
      </c>
      <c r="J83" s="112">
        <v>0</v>
      </c>
      <c r="K83" s="112">
        <v>53150</v>
      </c>
    </row>
    <row r="84" spans="1:11" s="57" customFormat="1" ht="15">
      <c r="A84" s="109"/>
      <c r="B84" s="110"/>
      <c r="C84" s="110"/>
      <c r="D84" s="110"/>
      <c r="E84" s="110"/>
      <c r="F84" s="110" t="s">
        <v>986</v>
      </c>
      <c r="G84" s="111"/>
      <c r="H84" s="112">
        <v>53150</v>
      </c>
      <c r="I84" s="112">
        <v>0</v>
      </c>
      <c r="J84" s="112">
        <v>0</v>
      </c>
      <c r="K84" s="112">
        <v>53150</v>
      </c>
    </row>
    <row r="85" spans="1:11" s="53" customFormat="1" ht="14.25">
      <c r="A85" s="64"/>
      <c r="B85" s="106"/>
      <c r="C85" s="106"/>
      <c r="D85" s="106" t="s">
        <v>931</v>
      </c>
      <c r="E85" s="106"/>
      <c r="F85" s="106"/>
      <c r="G85" s="107"/>
      <c r="H85" s="108">
        <v>106300</v>
      </c>
      <c r="I85" s="108">
        <v>0</v>
      </c>
      <c r="J85" s="108">
        <v>0</v>
      </c>
      <c r="K85" s="108">
        <v>106300</v>
      </c>
    </row>
    <row r="86" spans="1:11" s="57" customFormat="1" ht="15">
      <c r="A86" s="109"/>
      <c r="B86" s="110"/>
      <c r="C86" s="110"/>
      <c r="D86" s="110"/>
      <c r="E86" s="110"/>
      <c r="F86" s="110" t="s">
        <v>985</v>
      </c>
      <c r="G86" s="111"/>
      <c r="H86" s="112">
        <v>53150</v>
      </c>
      <c r="I86" s="112">
        <v>0</v>
      </c>
      <c r="J86" s="112">
        <v>0</v>
      </c>
      <c r="K86" s="112">
        <v>53150</v>
      </c>
    </row>
    <row r="87" spans="1:11" s="57" customFormat="1" ht="15">
      <c r="A87" s="109"/>
      <c r="B87" s="110"/>
      <c r="C87" s="110"/>
      <c r="D87" s="110"/>
      <c r="E87" s="110"/>
      <c r="F87" s="110" t="s">
        <v>988</v>
      </c>
      <c r="G87" s="111"/>
      <c r="H87" s="112">
        <v>53150</v>
      </c>
      <c r="I87" s="112">
        <v>0</v>
      </c>
      <c r="J87" s="112">
        <v>0</v>
      </c>
      <c r="K87" s="112">
        <v>53150</v>
      </c>
    </row>
    <row r="88" spans="1:11" s="53" customFormat="1" ht="14.25">
      <c r="A88" s="64"/>
      <c r="B88" s="106"/>
      <c r="C88" s="106"/>
      <c r="D88" s="106" t="s">
        <v>932</v>
      </c>
      <c r="E88" s="106"/>
      <c r="F88" s="106"/>
      <c r="G88" s="107"/>
      <c r="H88" s="108">
        <v>671546</v>
      </c>
      <c r="I88" s="108">
        <v>0</v>
      </c>
      <c r="J88" s="108">
        <v>0</v>
      </c>
      <c r="K88" s="108">
        <v>671546</v>
      </c>
    </row>
    <row r="89" spans="1:11" s="57" customFormat="1" ht="15">
      <c r="A89" s="109"/>
      <c r="B89" s="110"/>
      <c r="C89" s="110"/>
      <c r="D89" s="110"/>
      <c r="E89" s="110"/>
      <c r="F89" s="110" t="s">
        <v>985</v>
      </c>
      <c r="G89" s="111"/>
      <c r="H89" s="112">
        <v>63780</v>
      </c>
      <c r="I89" s="112">
        <v>0</v>
      </c>
      <c r="J89" s="112">
        <v>0</v>
      </c>
      <c r="K89" s="112">
        <v>63780</v>
      </c>
    </row>
    <row r="90" spans="1:11" s="57" customFormat="1" ht="15">
      <c r="A90" s="109"/>
      <c r="B90" s="110"/>
      <c r="C90" s="110"/>
      <c r="D90" s="110"/>
      <c r="E90" s="110"/>
      <c r="F90" s="110" t="s">
        <v>988</v>
      </c>
      <c r="G90" s="111"/>
      <c r="H90" s="112">
        <v>301666</v>
      </c>
      <c r="I90" s="112">
        <v>0</v>
      </c>
      <c r="J90" s="112">
        <v>0</v>
      </c>
      <c r="K90" s="112">
        <v>301666</v>
      </c>
    </row>
    <row r="91" spans="1:11" s="57" customFormat="1" ht="15">
      <c r="A91" s="109"/>
      <c r="B91" s="110"/>
      <c r="C91" s="110"/>
      <c r="D91" s="110"/>
      <c r="E91" s="110"/>
      <c r="F91" s="110" t="s">
        <v>989</v>
      </c>
      <c r="G91" s="111"/>
      <c r="H91" s="112">
        <v>306100</v>
      </c>
      <c r="I91" s="112">
        <v>0</v>
      </c>
      <c r="J91" s="112">
        <v>0</v>
      </c>
      <c r="K91" s="112">
        <v>306100</v>
      </c>
    </row>
    <row r="92" spans="1:11" s="53" customFormat="1" ht="14.25">
      <c r="A92" s="64"/>
      <c r="B92" s="106"/>
      <c r="C92" s="106"/>
      <c r="D92" s="106" t="s">
        <v>938</v>
      </c>
      <c r="E92" s="106"/>
      <c r="F92" s="106"/>
      <c r="G92" s="107"/>
      <c r="H92" s="108">
        <v>0</v>
      </c>
      <c r="I92" s="108">
        <v>162000</v>
      </c>
      <c r="J92" s="108">
        <v>0</v>
      </c>
      <c r="K92" s="108">
        <v>162000</v>
      </c>
    </row>
    <row r="93" spans="1:11" s="57" customFormat="1" ht="15">
      <c r="A93" s="109"/>
      <c r="B93" s="110"/>
      <c r="C93" s="110"/>
      <c r="D93" s="110"/>
      <c r="E93" s="110"/>
      <c r="F93" s="110" t="s">
        <v>990</v>
      </c>
      <c r="G93" s="111"/>
      <c r="H93" s="112">
        <v>0</v>
      </c>
      <c r="I93" s="112">
        <v>135000</v>
      </c>
      <c r="J93" s="112">
        <v>0</v>
      </c>
      <c r="K93" s="112">
        <v>135000</v>
      </c>
    </row>
    <row r="94" spans="1:11" s="57" customFormat="1" ht="15">
      <c r="A94" s="109"/>
      <c r="B94" s="110"/>
      <c r="C94" s="110"/>
      <c r="D94" s="110"/>
      <c r="E94" s="110"/>
      <c r="F94" s="110" t="s">
        <v>991</v>
      </c>
      <c r="G94" s="111"/>
      <c r="H94" s="112">
        <v>0</v>
      </c>
      <c r="I94" s="112">
        <v>27000</v>
      </c>
      <c r="J94" s="112">
        <v>0</v>
      </c>
      <c r="K94" s="112">
        <v>27000</v>
      </c>
    </row>
    <row r="95" spans="1:11" s="53" customFormat="1" ht="14.25">
      <c r="A95" s="64"/>
      <c r="B95" s="106"/>
      <c r="C95" s="106"/>
      <c r="D95" s="106" t="s">
        <v>933</v>
      </c>
      <c r="E95" s="106"/>
      <c r="F95" s="106"/>
      <c r="G95" s="107"/>
      <c r="H95" s="108">
        <v>54000</v>
      </c>
      <c r="I95" s="108">
        <v>0</v>
      </c>
      <c r="J95" s="108">
        <v>0</v>
      </c>
      <c r="K95" s="108">
        <v>54000</v>
      </c>
    </row>
    <row r="96" spans="1:11" s="57" customFormat="1" ht="15">
      <c r="A96" s="109"/>
      <c r="B96" s="110"/>
      <c r="C96" s="110"/>
      <c r="D96" s="110"/>
      <c r="E96" s="110"/>
      <c r="F96" s="110" t="s">
        <v>992</v>
      </c>
      <c r="G96" s="111"/>
      <c r="H96" s="112">
        <v>54000</v>
      </c>
      <c r="I96" s="112">
        <v>0</v>
      </c>
      <c r="J96" s="112">
        <v>0</v>
      </c>
      <c r="K96" s="112">
        <v>54000</v>
      </c>
    </row>
    <row r="97" spans="1:11" s="53" customFormat="1" ht="14.25">
      <c r="A97" s="64"/>
      <c r="B97" s="106"/>
      <c r="C97" s="106" t="s">
        <v>934</v>
      </c>
      <c r="D97" s="106"/>
      <c r="E97" s="106"/>
      <c r="F97" s="106"/>
      <c r="G97" s="107"/>
      <c r="H97" s="108">
        <v>5670000</v>
      </c>
      <c r="I97" s="108">
        <v>0</v>
      </c>
      <c r="J97" s="108">
        <v>0</v>
      </c>
      <c r="K97" s="108">
        <v>5670000</v>
      </c>
    </row>
    <row r="98" spans="1:11" s="57" customFormat="1" ht="15">
      <c r="A98" s="109"/>
      <c r="B98" s="110"/>
      <c r="C98" s="110"/>
      <c r="D98" s="110"/>
      <c r="E98" s="110"/>
      <c r="F98" s="110" t="s">
        <v>993</v>
      </c>
      <c r="G98" s="111"/>
      <c r="H98" s="112">
        <v>2734380</v>
      </c>
      <c r="I98" s="112">
        <v>0</v>
      </c>
      <c r="J98" s="112">
        <v>0</v>
      </c>
      <c r="K98" s="112">
        <v>2734380</v>
      </c>
    </row>
    <row r="99" spans="1:11" s="57" customFormat="1" ht="15">
      <c r="A99" s="109"/>
      <c r="B99" s="110"/>
      <c r="C99" s="110"/>
      <c r="D99" s="110"/>
      <c r="E99" s="110"/>
      <c r="F99" s="110" t="s">
        <v>994</v>
      </c>
      <c r="G99" s="111"/>
      <c r="H99" s="112">
        <v>1139400</v>
      </c>
      <c r="I99" s="112">
        <v>0</v>
      </c>
      <c r="J99" s="112">
        <v>0</v>
      </c>
      <c r="K99" s="112">
        <v>1139400</v>
      </c>
    </row>
    <row r="100" spans="1:11" s="57" customFormat="1" ht="15">
      <c r="A100" s="109"/>
      <c r="B100" s="110"/>
      <c r="C100" s="110"/>
      <c r="D100" s="110"/>
      <c r="E100" s="110"/>
      <c r="F100" s="110" t="s">
        <v>995</v>
      </c>
      <c r="G100" s="111"/>
      <c r="H100" s="112">
        <v>270000</v>
      </c>
      <c r="I100" s="112">
        <v>0</v>
      </c>
      <c r="J100" s="112">
        <v>0</v>
      </c>
      <c r="K100" s="112">
        <v>270000</v>
      </c>
    </row>
    <row r="101" spans="1:11" s="57" customFormat="1" ht="15">
      <c r="A101" s="109"/>
      <c r="B101" s="110"/>
      <c r="C101" s="110"/>
      <c r="D101" s="110"/>
      <c r="E101" s="110"/>
      <c r="F101" s="110" t="s">
        <v>996</v>
      </c>
      <c r="G101" s="111"/>
      <c r="H101" s="112">
        <v>1526220</v>
      </c>
      <c r="I101" s="112">
        <v>0</v>
      </c>
      <c r="J101" s="112">
        <v>0</v>
      </c>
      <c r="K101" s="112">
        <v>1526220</v>
      </c>
    </row>
    <row r="102" spans="1:11" s="53" customFormat="1" ht="14.25">
      <c r="A102" s="64"/>
      <c r="B102" s="106"/>
      <c r="C102" s="106" t="s">
        <v>935</v>
      </c>
      <c r="D102" s="106"/>
      <c r="E102" s="106"/>
      <c r="F102" s="106"/>
      <c r="G102" s="107"/>
      <c r="H102" s="108">
        <v>1965140</v>
      </c>
      <c r="I102" s="108">
        <v>0</v>
      </c>
      <c r="J102" s="108">
        <v>0</v>
      </c>
      <c r="K102" s="108">
        <v>1965140</v>
      </c>
    </row>
    <row r="103" spans="1:11" s="57" customFormat="1" ht="15">
      <c r="A103" s="109"/>
      <c r="B103" s="110"/>
      <c r="C103" s="110"/>
      <c r="D103" s="110"/>
      <c r="E103" s="110"/>
      <c r="F103" s="110" t="s">
        <v>997</v>
      </c>
      <c r="G103" s="111"/>
      <c r="H103" s="112">
        <v>216000</v>
      </c>
      <c r="I103" s="112">
        <v>0</v>
      </c>
      <c r="J103" s="112">
        <v>0</v>
      </c>
      <c r="K103" s="112">
        <v>216000</v>
      </c>
    </row>
    <row r="104" spans="1:11" s="57" customFormat="1" ht="15">
      <c r="A104" s="109"/>
      <c r="B104" s="110"/>
      <c r="C104" s="110"/>
      <c r="D104" s="110"/>
      <c r="E104" s="110"/>
      <c r="F104" s="110" t="s">
        <v>998</v>
      </c>
      <c r="G104" s="111"/>
      <c r="H104" s="112">
        <v>135000</v>
      </c>
      <c r="I104" s="112">
        <v>0</v>
      </c>
      <c r="J104" s="112">
        <v>0</v>
      </c>
      <c r="K104" s="112">
        <v>135000</v>
      </c>
    </row>
    <row r="105" spans="1:11" s="57" customFormat="1" ht="15">
      <c r="A105" s="109"/>
      <c r="B105" s="110"/>
      <c r="C105" s="110"/>
      <c r="D105" s="110"/>
      <c r="E105" s="110"/>
      <c r="F105" s="110" t="s">
        <v>999</v>
      </c>
      <c r="G105" s="111"/>
      <c r="H105" s="112">
        <v>210140</v>
      </c>
      <c r="I105" s="112">
        <v>0</v>
      </c>
      <c r="J105" s="112">
        <v>0</v>
      </c>
      <c r="K105" s="112">
        <v>210140</v>
      </c>
    </row>
    <row r="106" spans="1:11" s="57" customFormat="1" ht="15">
      <c r="A106" s="109"/>
      <c r="B106" s="110"/>
      <c r="C106" s="110"/>
      <c r="D106" s="110"/>
      <c r="E106" s="110"/>
      <c r="F106" s="110" t="s">
        <v>1000</v>
      </c>
      <c r="G106" s="111"/>
      <c r="H106" s="112">
        <v>864000</v>
      </c>
      <c r="I106" s="112">
        <v>0</v>
      </c>
      <c r="J106" s="112">
        <v>0</v>
      </c>
      <c r="K106" s="112">
        <v>864000</v>
      </c>
    </row>
    <row r="107" spans="1:11" s="57" customFormat="1" ht="15">
      <c r="A107" s="109"/>
      <c r="B107" s="110"/>
      <c r="C107" s="110"/>
      <c r="D107" s="110"/>
      <c r="E107" s="110"/>
      <c r="F107" s="110" t="s">
        <v>1001</v>
      </c>
      <c r="G107" s="111"/>
      <c r="H107" s="112">
        <v>67500</v>
      </c>
      <c r="I107" s="112">
        <v>0</v>
      </c>
      <c r="J107" s="112">
        <v>0</v>
      </c>
      <c r="K107" s="112">
        <v>67500</v>
      </c>
    </row>
    <row r="108" spans="1:11" s="57" customFormat="1" ht="15">
      <c r="A108" s="109"/>
      <c r="B108" s="110"/>
      <c r="C108" s="110"/>
      <c r="D108" s="110"/>
      <c r="E108" s="110"/>
      <c r="F108" s="110" t="s">
        <v>1002</v>
      </c>
      <c r="G108" s="111"/>
      <c r="H108" s="112">
        <v>270000</v>
      </c>
      <c r="I108" s="112">
        <v>0</v>
      </c>
      <c r="J108" s="112">
        <v>0</v>
      </c>
      <c r="K108" s="112">
        <v>270000</v>
      </c>
    </row>
    <row r="109" spans="1:11" s="57" customFormat="1" ht="15">
      <c r="A109" s="109"/>
      <c r="B109" s="110"/>
      <c r="C109" s="110"/>
      <c r="D109" s="110"/>
      <c r="E109" s="110"/>
      <c r="F109" s="110" t="s">
        <v>1003</v>
      </c>
      <c r="G109" s="111"/>
      <c r="H109" s="112">
        <v>67500</v>
      </c>
      <c r="I109" s="112">
        <v>0</v>
      </c>
      <c r="J109" s="112">
        <v>0</v>
      </c>
      <c r="K109" s="112">
        <v>67500</v>
      </c>
    </row>
    <row r="110" spans="1:11" s="57" customFormat="1" ht="15">
      <c r="A110" s="109"/>
      <c r="B110" s="110"/>
      <c r="C110" s="110"/>
      <c r="D110" s="110"/>
      <c r="E110" s="110"/>
      <c r="F110" s="110" t="s">
        <v>1004</v>
      </c>
      <c r="G110" s="111"/>
      <c r="H110" s="112">
        <v>135000</v>
      </c>
      <c r="I110" s="112">
        <v>0</v>
      </c>
      <c r="J110" s="112">
        <v>0</v>
      </c>
      <c r="K110" s="112">
        <v>135000</v>
      </c>
    </row>
    <row r="111" spans="1:11" s="53" customFormat="1" ht="14.25">
      <c r="A111" s="64"/>
      <c r="B111" s="106"/>
      <c r="C111" s="106" t="s">
        <v>936</v>
      </c>
      <c r="D111" s="106"/>
      <c r="E111" s="106"/>
      <c r="F111" s="106"/>
      <c r="G111" s="107"/>
      <c r="H111" s="108">
        <v>13449593</v>
      </c>
      <c r="I111" s="108">
        <v>12825000</v>
      </c>
      <c r="J111" s="108">
        <v>0</v>
      </c>
      <c r="K111" s="108">
        <v>26274593</v>
      </c>
    </row>
    <row r="112" spans="1:11" s="57" customFormat="1" ht="15">
      <c r="A112" s="109"/>
      <c r="B112" s="110"/>
      <c r="C112" s="110"/>
      <c r="D112" s="110"/>
      <c r="E112" s="110"/>
      <c r="F112" s="110" t="s">
        <v>1005</v>
      </c>
      <c r="G112" s="111"/>
      <c r="H112" s="112">
        <v>0</v>
      </c>
      <c r="I112" s="112">
        <v>2025000</v>
      </c>
      <c r="J112" s="112">
        <v>0</v>
      </c>
      <c r="K112" s="112">
        <v>2025000</v>
      </c>
    </row>
    <row r="113" spans="1:11" s="57" customFormat="1" ht="15">
      <c r="A113" s="109"/>
      <c r="B113" s="110"/>
      <c r="C113" s="110"/>
      <c r="D113" s="110"/>
      <c r="E113" s="110"/>
      <c r="F113" s="110" t="s">
        <v>1006</v>
      </c>
      <c r="G113" s="111"/>
      <c r="H113" s="112">
        <v>8775000</v>
      </c>
      <c r="I113" s="112">
        <v>0</v>
      </c>
      <c r="J113" s="112">
        <v>0</v>
      </c>
      <c r="K113" s="112">
        <v>8775000</v>
      </c>
    </row>
    <row r="114" spans="1:11" s="57" customFormat="1" ht="15">
      <c r="A114" s="109"/>
      <c r="B114" s="110"/>
      <c r="C114" s="110"/>
      <c r="D114" s="110"/>
      <c r="E114" s="110"/>
      <c r="F114" s="110" t="s">
        <v>1007</v>
      </c>
      <c r="G114" s="111"/>
      <c r="H114" s="112">
        <v>0</v>
      </c>
      <c r="I114" s="112">
        <v>6750000</v>
      </c>
      <c r="J114" s="112">
        <v>0</v>
      </c>
      <c r="K114" s="112">
        <v>6750000</v>
      </c>
    </row>
    <row r="115" spans="1:11" s="57" customFormat="1" ht="15">
      <c r="A115" s="109"/>
      <c r="B115" s="110"/>
      <c r="C115" s="110"/>
      <c r="D115" s="110"/>
      <c r="E115" s="110"/>
      <c r="F115" s="110" t="s">
        <v>1008</v>
      </c>
      <c r="G115" s="111"/>
      <c r="H115" s="112">
        <v>0</v>
      </c>
      <c r="I115" s="112">
        <v>2700000</v>
      </c>
      <c r="J115" s="112">
        <v>0</v>
      </c>
      <c r="K115" s="112">
        <v>2700000</v>
      </c>
    </row>
    <row r="116" spans="1:11" s="57" customFormat="1" ht="15">
      <c r="A116" s="109"/>
      <c r="B116" s="110"/>
      <c r="C116" s="110"/>
      <c r="D116" s="110"/>
      <c r="E116" s="110"/>
      <c r="F116" s="110" t="s">
        <v>1009</v>
      </c>
      <c r="G116" s="111"/>
      <c r="H116" s="112">
        <v>189000</v>
      </c>
      <c r="I116" s="112">
        <v>0</v>
      </c>
      <c r="J116" s="112">
        <v>0</v>
      </c>
      <c r="K116" s="112">
        <v>189000</v>
      </c>
    </row>
    <row r="117" spans="1:11" s="57" customFormat="1" ht="15">
      <c r="A117" s="109"/>
      <c r="B117" s="110"/>
      <c r="C117" s="110"/>
      <c r="D117" s="110"/>
      <c r="E117" s="110"/>
      <c r="F117" s="110" t="s">
        <v>1010</v>
      </c>
      <c r="G117" s="111"/>
      <c r="H117" s="112">
        <v>0</v>
      </c>
      <c r="I117" s="112">
        <v>1350000</v>
      </c>
      <c r="J117" s="112">
        <v>0</v>
      </c>
      <c r="K117" s="112">
        <v>1350000</v>
      </c>
    </row>
    <row r="118" spans="1:11" s="57" customFormat="1" ht="15">
      <c r="A118" s="109"/>
      <c r="B118" s="110"/>
      <c r="C118" s="110"/>
      <c r="D118" s="110"/>
      <c r="E118" s="110"/>
      <c r="F118" s="110" t="s">
        <v>1011</v>
      </c>
      <c r="G118" s="111"/>
      <c r="H118" s="112">
        <v>283500</v>
      </c>
      <c r="I118" s="112">
        <v>0</v>
      </c>
      <c r="J118" s="112">
        <v>0</v>
      </c>
      <c r="K118" s="112">
        <v>283500</v>
      </c>
    </row>
    <row r="119" spans="1:11" s="57" customFormat="1" ht="15">
      <c r="A119" s="109"/>
      <c r="B119" s="110"/>
      <c r="C119" s="110"/>
      <c r="D119" s="110"/>
      <c r="E119" s="110"/>
      <c r="F119" s="110" t="s">
        <v>1012</v>
      </c>
      <c r="G119" s="111"/>
      <c r="H119" s="112">
        <v>162000</v>
      </c>
      <c r="I119" s="112">
        <v>0</v>
      </c>
      <c r="J119" s="112">
        <v>0</v>
      </c>
      <c r="K119" s="112">
        <v>162000</v>
      </c>
    </row>
    <row r="120" spans="1:11" s="57" customFormat="1" ht="15">
      <c r="A120" s="109"/>
      <c r="B120" s="110"/>
      <c r="C120" s="110"/>
      <c r="D120" s="110"/>
      <c r="E120" s="110"/>
      <c r="F120" s="110" t="s">
        <v>1013</v>
      </c>
      <c r="G120" s="111"/>
      <c r="H120" s="112">
        <v>405000</v>
      </c>
      <c r="I120" s="112">
        <v>0</v>
      </c>
      <c r="J120" s="112">
        <v>0</v>
      </c>
      <c r="K120" s="112">
        <v>405000</v>
      </c>
    </row>
    <row r="121" spans="1:11" s="57" customFormat="1" ht="15">
      <c r="A121" s="109"/>
      <c r="B121" s="110"/>
      <c r="C121" s="110"/>
      <c r="D121" s="110"/>
      <c r="E121" s="110"/>
      <c r="F121" s="110" t="s">
        <v>1014</v>
      </c>
      <c r="G121" s="111"/>
      <c r="H121" s="112">
        <v>902693</v>
      </c>
      <c r="I121" s="112">
        <v>0</v>
      </c>
      <c r="J121" s="112">
        <v>0</v>
      </c>
      <c r="K121" s="112">
        <v>902693</v>
      </c>
    </row>
    <row r="122" spans="1:11" s="57" customFormat="1" ht="15">
      <c r="A122" s="109"/>
      <c r="B122" s="110"/>
      <c r="C122" s="110"/>
      <c r="D122" s="110"/>
      <c r="E122" s="110"/>
      <c r="F122" s="110" t="s">
        <v>1015</v>
      </c>
      <c r="G122" s="111"/>
      <c r="H122" s="112">
        <v>1377000</v>
      </c>
      <c r="I122" s="112">
        <v>0</v>
      </c>
      <c r="J122" s="112">
        <v>0</v>
      </c>
      <c r="K122" s="112">
        <v>1377000</v>
      </c>
    </row>
    <row r="123" spans="1:11" s="57" customFormat="1" ht="15">
      <c r="A123" s="109"/>
      <c r="B123" s="110"/>
      <c r="C123" s="110"/>
      <c r="D123" s="110"/>
      <c r="E123" s="110"/>
      <c r="F123" s="110" t="s">
        <v>1016</v>
      </c>
      <c r="G123" s="111"/>
      <c r="H123" s="112">
        <v>162000</v>
      </c>
      <c r="I123" s="112">
        <v>0</v>
      </c>
      <c r="J123" s="112">
        <v>0</v>
      </c>
      <c r="K123" s="112">
        <v>162000</v>
      </c>
    </row>
    <row r="124" spans="1:11" s="57" customFormat="1" ht="15">
      <c r="A124" s="109"/>
      <c r="B124" s="110"/>
      <c r="C124" s="110"/>
      <c r="D124" s="110"/>
      <c r="E124" s="110"/>
      <c r="F124" s="110" t="s">
        <v>1017</v>
      </c>
      <c r="G124" s="111"/>
      <c r="H124" s="112">
        <v>135000</v>
      </c>
      <c r="I124" s="112">
        <v>0</v>
      </c>
      <c r="J124" s="112">
        <v>0</v>
      </c>
      <c r="K124" s="112">
        <v>135000</v>
      </c>
    </row>
    <row r="125" spans="1:11" s="57" customFormat="1" ht="15">
      <c r="A125" s="109"/>
      <c r="B125" s="110"/>
      <c r="C125" s="110"/>
      <c r="D125" s="110"/>
      <c r="E125" s="110"/>
      <c r="F125" s="110" t="s">
        <v>1018</v>
      </c>
      <c r="G125" s="111"/>
      <c r="H125" s="112">
        <v>135000</v>
      </c>
      <c r="I125" s="112">
        <v>0</v>
      </c>
      <c r="J125" s="112">
        <v>0</v>
      </c>
      <c r="K125" s="112">
        <v>135000</v>
      </c>
    </row>
    <row r="126" spans="1:11" s="57" customFormat="1" ht="15">
      <c r="A126" s="109"/>
      <c r="B126" s="110"/>
      <c r="C126" s="110"/>
      <c r="D126" s="110"/>
      <c r="E126" s="110"/>
      <c r="F126" s="110" t="s">
        <v>1019</v>
      </c>
      <c r="G126" s="111"/>
      <c r="H126" s="112">
        <v>108000</v>
      </c>
      <c r="I126" s="112">
        <v>0</v>
      </c>
      <c r="J126" s="112">
        <v>0</v>
      </c>
      <c r="K126" s="112">
        <v>108000</v>
      </c>
    </row>
    <row r="127" spans="1:11" s="57" customFormat="1" ht="15">
      <c r="A127" s="109"/>
      <c r="B127" s="110"/>
      <c r="C127" s="110"/>
      <c r="D127" s="110"/>
      <c r="E127" s="110"/>
      <c r="F127" s="110" t="s">
        <v>1020</v>
      </c>
      <c r="G127" s="111"/>
      <c r="H127" s="112">
        <v>410400</v>
      </c>
      <c r="I127" s="112">
        <v>0</v>
      </c>
      <c r="J127" s="112">
        <v>0</v>
      </c>
      <c r="K127" s="112">
        <v>410400</v>
      </c>
    </row>
    <row r="128" spans="1:11" s="57" customFormat="1" ht="15">
      <c r="A128" s="109"/>
      <c r="B128" s="110"/>
      <c r="C128" s="110"/>
      <c r="D128" s="110"/>
      <c r="E128" s="110"/>
      <c r="F128" s="110" t="s">
        <v>1021</v>
      </c>
      <c r="G128" s="111"/>
      <c r="H128" s="112">
        <v>405000</v>
      </c>
      <c r="I128" s="112">
        <v>0</v>
      </c>
      <c r="J128" s="112">
        <v>0</v>
      </c>
      <c r="K128" s="112">
        <v>405000</v>
      </c>
    </row>
    <row r="129" spans="1:11" ht="15">
      <c r="A129" s="113"/>
      <c r="B129" s="114"/>
      <c r="C129" s="114"/>
      <c r="D129" s="114"/>
      <c r="E129" s="114"/>
      <c r="F129" s="114"/>
      <c r="G129" s="48"/>
      <c r="H129" s="48"/>
      <c r="I129" s="48"/>
      <c r="J129" s="48"/>
      <c r="K129" s="48"/>
    </row>
    <row r="130" spans="1:11" s="53" customFormat="1" ht="14.25">
      <c r="A130" s="64" t="s">
        <v>805</v>
      </c>
      <c r="B130" s="106"/>
      <c r="C130" s="106"/>
      <c r="D130" s="106"/>
      <c r="E130" s="106"/>
      <c r="F130" s="106"/>
      <c r="G130" s="107"/>
      <c r="H130" s="108">
        <v>128000386</v>
      </c>
      <c r="I130" s="108">
        <v>61087000</v>
      </c>
      <c r="J130" s="108">
        <v>0</v>
      </c>
      <c r="K130" s="108">
        <v>189087386</v>
      </c>
    </row>
    <row r="131" spans="1:11" ht="1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</row>
  </sheetData>
  <sheetProtection/>
  <mergeCells count="6">
    <mergeCell ref="A1:K1"/>
    <mergeCell ref="A3:K3"/>
    <mergeCell ref="A4:K4"/>
    <mergeCell ref="A5:E6"/>
    <mergeCell ref="F5:G6"/>
    <mergeCell ref="H5:K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26"/>
  <sheetViews>
    <sheetView showZeros="0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7.421875" style="1" customWidth="1"/>
    <col min="2" max="2" width="49.28125" style="1" customWidth="1"/>
    <col min="3" max="3" width="8.57421875" style="1" customWidth="1"/>
    <col min="4" max="4" width="12.8515625" style="1" customWidth="1"/>
    <col min="5" max="5" width="12.8515625" style="3" customWidth="1"/>
    <col min="6" max="6" width="12.8515625" style="0" customWidth="1"/>
    <col min="7" max="16384" width="9.140625" style="1" customWidth="1"/>
  </cols>
  <sheetData>
    <row r="1" spans="1:6" s="43" customFormat="1" ht="11.25">
      <c r="A1" s="138" t="s">
        <v>30</v>
      </c>
      <c r="B1" s="139"/>
      <c r="C1" s="139"/>
      <c r="D1" s="139"/>
      <c r="E1" s="139"/>
      <c r="F1" s="139"/>
    </row>
    <row r="2" ht="15">
      <c r="A2" s="44">
        <v>6</v>
      </c>
    </row>
    <row r="3" spans="1:6" s="45" customFormat="1" ht="31.5" customHeight="1">
      <c r="A3" s="172" t="s">
        <v>1022</v>
      </c>
      <c r="B3" s="141"/>
      <c r="C3" s="141"/>
      <c r="D3" s="141"/>
      <c r="E3" s="141"/>
      <c r="F3" s="141"/>
    </row>
    <row r="4" spans="1:6" ht="15">
      <c r="A4" s="173" t="s">
        <v>39</v>
      </c>
      <c r="B4" s="137"/>
      <c r="C4" s="137"/>
      <c r="D4" s="137"/>
      <c r="E4" s="137"/>
      <c r="F4" s="137"/>
    </row>
    <row r="5" spans="1:6" ht="15">
      <c r="A5" s="179"/>
      <c r="B5" s="179"/>
      <c r="C5" s="180" t="s">
        <v>119</v>
      </c>
      <c r="D5" s="181" t="s">
        <v>1023</v>
      </c>
      <c r="E5" s="178"/>
      <c r="F5" s="178"/>
    </row>
    <row r="6" spans="1:6" ht="30">
      <c r="A6" s="179"/>
      <c r="B6" s="179"/>
      <c r="C6" s="179"/>
      <c r="D6" s="47" t="s">
        <v>1024</v>
      </c>
      <c r="E6" s="47" t="s">
        <v>1025</v>
      </c>
      <c r="F6" s="46" t="s">
        <v>124</v>
      </c>
    </row>
    <row r="7" spans="1:6" s="53" customFormat="1" ht="14.25">
      <c r="A7" s="182" t="s">
        <v>65</v>
      </c>
      <c r="B7" s="183"/>
      <c r="C7" s="117" t="s">
        <v>66</v>
      </c>
      <c r="D7" s="118">
        <v>139584000</v>
      </c>
      <c r="E7" s="118">
        <v>25000000</v>
      </c>
      <c r="F7" s="119">
        <v>164584000</v>
      </c>
    </row>
    <row r="8" spans="1:6" s="53" customFormat="1" ht="14.25">
      <c r="A8" s="182" t="s">
        <v>539</v>
      </c>
      <c r="B8" s="183"/>
      <c r="C8" s="117" t="s">
        <v>538</v>
      </c>
      <c r="D8" s="118">
        <v>0</v>
      </c>
      <c r="E8" s="118">
        <v>20000000</v>
      </c>
      <c r="F8" s="119">
        <v>20000000</v>
      </c>
    </row>
    <row r="9" spans="1:6" s="57" customFormat="1" ht="30">
      <c r="A9" s="120" t="s">
        <v>1026</v>
      </c>
      <c r="B9" s="121" t="s">
        <v>1027</v>
      </c>
      <c r="C9" s="120" t="s">
        <v>538</v>
      </c>
      <c r="D9" s="122">
        <v>0</v>
      </c>
      <c r="E9" s="122">
        <v>20000000</v>
      </c>
      <c r="F9" s="123">
        <v>20000000</v>
      </c>
    </row>
    <row r="10" spans="1:6" s="53" customFormat="1" ht="14.25">
      <c r="A10" s="182" t="s">
        <v>543</v>
      </c>
      <c r="B10" s="183"/>
      <c r="C10" s="117" t="s">
        <v>542</v>
      </c>
      <c r="D10" s="118">
        <v>139584000</v>
      </c>
      <c r="E10" s="118">
        <v>5000000</v>
      </c>
      <c r="F10" s="119">
        <v>144584000</v>
      </c>
    </row>
    <row r="11" spans="1:6" s="57" customFormat="1" ht="15">
      <c r="A11" s="120" t="s">
        <v>1026</v>
      </c>
      <c r="B11" s="120" t="s">
        <v>545</v>
      </c>
      <c r="C11" s="120" t="s">
        <v>542</v>
      </c>
      <c r="D11" s="122">
        <v>3127000</v>
      </c>
      <c r="E11" s="122">
        <v>0</v>
      </c>
      <c r="F11" s="123">
        <v>3127000</v>
      </c>
    </row>
    <row r="12" spans="1:6" s="57" customFormat="1" ht="45">
      <c r="A12" s="120" t="s">
        <v>1026</v>
      </c>
      <c r="B12" s="121" t="s">
        <v>1028</v>
      </c>
      <c r="C12" s="120" t="s">
        <v>542</v>
      </c>
      <c r="D12" s="122">
        <v>50000000</v>
      </c>
      <c r="E12" s="122">
        <v>0</v>
      </c>
      <c r="F12" s="123">
        <v>50000000</v>
      </c>
    </row>
    <row r="13" spans="1:6" s="57" customFormat="1" ht="30">
      <c r="A13" s="120" t="s">
        <v>1026</v>
      </c>
      <c r="B13" s="121" t="s">
        <v>1029</v>
      </c>
      <c r="C13" s="120" t="s">
        <v>542</v>
      </c>
      <c r="D13" s="122">
        <v>6000000</v>
      </c>
      <c r="E13" s="122">
        <v>0</v>
      </c>
      <c r="F13" s="123">
        <v>6000000</v>
      </c>
    </row>
    <row r="14" spans="1:6" s="57" customFormat="1" ht="15">
      <c r="A14" s="120" t="s">
        <v>1026</v>
      </c>
      <c r="B14" s="120" t="s">
        <v>548</v>
      </c>
      <c r="C14" s="120" t="s">
        <v>542</v>
      </c>
      <c r="D14" s="122">
        <v>1000000</v>
      </c>
      <c r="E14" s="122">
        <v>0</v>
      </c>
      <c r="F14" s="123">
        <v>1000000</v>
      </c>
    </row>
    <row r="15" spans="1:6" s="57" customFormat="1" ht="15">
      <c r="A15" s="120" t="s">
        <v>1026</v>
      </c>
      <c r="B15" s="120" t="s">
        <v>549</v>
      </c>
      <c r="C15" s="120" t="s">
        <v>542</v>
      </c>
      <c r="D15" s="122">
        <v>4000000</v>
      </c>
      <c r="E15" s="122">
        <v>0</v>
      </c>
      <c r="F15" s="123">
        <v>4000000</v>
      </c>
    </row>
    <row r="16" spans="1:6" s="57" customFormat="1" ht="15">
      <c r="A16" s="120" t="s">
        <v>1026</v>
      </c>
      <c r="B16" s="120" t="s">
        <v>550</v>
      </c>
      <c r="C16" s="120" t="s">
        <v>542</v>
      </c>
      <c r="D16" s="122">
        <v>3957000</v>
      </c>
      <c r="E16" s="122">
        <v>0</v>
      </c>
      <c r="F16" s="123">
        <v>3957000</v>
      </c>
    </row>
    <row r="17" spans="1:6" s="57" customFormat="1" ht="15">
      <c r="A17" s="120" t="s">
        <v>1026</v>
      </c>
      <c r="B17" s="120" t="s">
        <v>551</v>
      </c>
      <c r="C17" s="120" t="s">
        <v>542</v>
      </c>
      <c r="D17" s="122">
        <v>5000000</v>
      </c>
      <c r="E17" s="122">
        <v>0</v>
      </c>
      <c r="F17" s="123">
        <v>5000000</v>
      </c>
    </row>
    <row r="18" spans="1:6" s="57" customFormat="1" ht="15">
      <c r="A18" s="120" t="s">
        <v>1026</v>
      </c>
      <c r="B18" s="120" t="s">
        <v>552</v>
      </c>
      <c r="C18" s="120" t="s">
        <v>542</v>
      </c>
      <c r="D18" s="122">
        <v>0</v>
      </c>
      <c r="E18" s="122">
        <v>5000000</v>
      </c>
      <c r="F18" s="123">
        <v>5000000</v>
      </c>
    </row>
    <row r="19" spans="1:6" s="57" customFormat="1" ht="15">
      <c r="A19" s="120" t="s">
        <v>1026</v>
      </c>
      <c r="B19" s="120" t="s">
        <v>553</v>
      </c>
      <c r="C19" s="120" t="s">
        <v>542</v>
      </c>
      <c r="D19" s="122">
        <v>10000000</v>
      </c>
      <c r="E19" s="122">
        <v>0</v>
      </c>
      <c r="F19" s="123">
        <v>10000000</v>
      </c>
    </row>
    <row r="20" spans="1:6" s="57" customFormat="1" ht="30">
      <c r="A20" s="120" t="s">
        <v>1026</v>
      </c>
      <c r="B20" s="121" t="s">
        <v>1030</v>
      </c>
      <c r="C20" s="120" t="s">
        <v>542</v>
      </c>
      <c r="D20" s="122">
        <v>26000000</v>
      </c>
      <c r="E20" s="122">
        <v>0</v>
      </c>
      <c r="F20" s="123">
        <v>26000000</v>
      </c>
    </row>
    <row r="21" spans="1:6" s="57" customFormat="1" ht="30">
      <c r="A21" s="120" t="s">
        <v>1026</v>
      </c>
      <c r="B21" s="121" t="s">
        <v>1031</v>
      </c>
      <c r="C21" s="120" t="s">
        <v>542</v>
      </c>
      <c r="D21" s="122">
        <v>20000000</v>
      </c>
      <c r="E21" s="122">
        <v>0</v>
      </c>
      <c r="F21" s="123">
        <v>20000000</v>
      </c>
    </row>
    <row r="22" spans="1:6" s="57" customFormat="1" ht="15">
      <c r="A22" s="120" t="s">
        <v>1026</v>
      </c>
      <c r="B22" s="120" t="s">
        <v>556</v>
      </c>
      <c r="C22" s="120" t="s">
        <v>542</v>
      </c>
      <c r="D22" s="122">
        <v>1500000</v>
      </c>
      <c r="E22" s="122">
        <v>0</v>
      </c>
      <c r="F22" s="123">
        <v>1500000</v>
      </c>
    </row>
    <row r="23" spans="1:6" s="57" customFormat="1" ht="30">
      <c r="A23" s="120" t="s">
        <v>1026</v>
      </c>
      <c r="B23" s="121" t="s">
        <v>1032</v>
      </c>
      <c r="C23" s="120" t="s">
        <v>542</v>
      </c>
      <c r="D23" s="122">
        <v>4000000</v>
      </c>
      <c r="E23" s="122">
        <v>0</v>
      </c>
      <c r="F23" s="123">
        <v>4000000</v>
      </c>
    </row>
    <row r="24" spans="1:6" s="57" customFormat="1" ht="15">
      <c r="A24" s="120" t="s">
        <v>1026</v>
      </c>
      <c r="B24" s="120" t="s">
        <v>558</v>
      </c>
      <c r="C24" s="120" t="s">
        <v>542</v>
      </c>
      <c r="D24" s="122">
        <v>4000000</v>
      </c>
      <c r="E24" s="122">
        <v>0</v>
      </c>
      <c r="F24" s="123">
        <v>4000000</v>
      </c>
    </row>
    <row r="25" spans="1:6" s="57" customFormat="1" ht="30">
      <c r="A25" s="120" t="s">
        <v>1026</v>
      </c>
      <c r="B25" s="121" t="s">
        <v>1033</v>
      </c>
      <c r="C25" s="120" t="s">
        <v>542</v>
      </c>
      <c r="D25" s="122">
        <v>1000000</v>
      </c>
      <c r="E25" s="122">
        <v>0</v>
      </c>
      <c r="F25" s="123">
        <v>1000000</v>
      </c>
    </row>
    <row r="26" spans="1:6" ht="15">
      <c r="A26" s="70"/>
      <c r="B26" s="70"/>
      <c r="C26" s="70"/>
      <c r="D26" s="70"/>
      <c r="E26" s="70"/>
      <c r="F26" s="70"/>
    </row>
  </sheetData>
  <sheetProtection/>
  <mergeCells count="9">
    <mergeCell ref="A7:B7"/>
    <mergeCell ref="A8:B8"/>
    <mergeCell ref="A10:B10"/>
    <mergeCell ref="A1:F1"/>
    <mergeCell ref="A3:F3"/>
    <mergeCell ref="A4:F4"/>
    <mergeCell ref="A5:B6"/>
    <mergeCell ref="C5:C6"/>
    <mergeCell ref="D5:F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16"/>
  <sheetViews>
    <sheetView showZeros="0" zoomScaleSheetLayoutView="100" zoomScalePageLayoutView="0" workbookViewId="0" topLeftCell="A1">
      <selection activeCell="D5" sqref="D5:D6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6384" width="9.140625" style="1" customWidth="1"/>
  </cols>
  <sheetData>
    <row r="1" spans="1:9" s="43" customFormat="1" ht="11.25">
      <c r="A1" s="138" t="s">
        <v>32</v>
      </c>
      <c r="B1" s="139"/>
      <c r="C1" s="139"/>
      <c r="D1" s="139"/>
      <c r="E1" s="139"/>
      <c r="F1" s="139"/>
      <c r="G1" s="139"/>
      <c r="H1" s="139"/>
      <c r="I1" s="139"/>
    </row>
    <row r="2" ht="15">
      <c r="A2" s="2">
        <v>7</v>
      </c>
    </row>
    <row r="3" spans="1:9" s="45" customFormat="1" ht="31.5" customHeight="1">
      <c r="A3" s="172" t="s">
        <v>1034</v>
      </c>
      <c r="B3" s="141"/>
      <c r="C3" s="141"/>
      <c r="D3" s="141"/>
      <c r="E3" s="141"/>
      <c r="F3" s="141"/>
      <c r="G3" s="141"/>
      <c r="H3" s="141"/>
      <c r="I3" s="141"/>
    </row>
    <row r="4" spans="1:9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</row>
    <row r="5" spans="1:9" ht="15">
      <c r="A5" s="184" t="s">
        <v>1035</v>
      </c>
      <c r="B5" s="185" t="s">
        <v>1036</v>
      </c>
      <c r="C5" s="185" t="s">
        <v>1037</v>
      </c>
      <c r="D5" s="187" t="s">
        <v>1038</v>
      </c>
      <c r="E5" s="186" t="s">
        <v>1039</v>
      </c>
      <c r="F5" s="146" t="s">
        <v>119</v>
      </c>
      <c r="G5" s="188" t="s">
        <v>1023</v>
      </c>
      <c r="H5" s="148"/>
      <c r="I5" s="148"/>
    </row>
    <row r="6" spans="1:9" ht="30">
      <c r="A6" s="179"/>
      <c r="B6" s="179"/>
      <c r="C6" s="179"/>
      <c r="D6" s="179"/>
      <c r="E6" s="179"/>
      <c r="F6" s="178"/>
      <c r="G6" s="47" t="s">
        <v>1024</v>
      </c>
      <c r="H6" s="47" t="s">
        <v>1025</v>
      </c>
      <c r="I6" s="46" t="s">
        <v>124</v>
      </c>
    </row>
    <row r="7" spans="1:9" ht="15">
      <c r="A7" s="189" t="s">
        <v>1040</v>
      </c>
      <c r="B7" s="190"/>
      <c r="C7" s="190"/>
      <c r="D7" s="190"/>
      <c r="E7" s="190"/>
      <c r="F7" s="125"/>
      <c r="G7" s="124" t="s">
        <v>1041</v>
      </c>
      <c r="H7" s="124" t="s">
        <v>1042</v>
      </c>
      <c r="I7" s="126" t="s">
        <v>1043</v>
      </c>
    </row>
    <row r="8" spans="1:9" s="53" customFormat="1" ht="14.25">
      <c r="A8" s="127" t="s">
        <v>1044</v>
      </c>
      <c r="B8" s="128">
        <v>1</v>
      </c>
      <c r="C8" s="64"/>
      <c r="D8" s="64"/>
      <c r="E8" s="117" t="s">
        <v>1045</v>
      </c>
      <c r="F8" s="64"/>
      <c r="G8" s="118">
        <v>8213275</v>
      </c>
      <c r="H8" s="118">
        <v>0</v>
      </c>
      <c r="I8" s="119">
        <v>8213275</v>
      </c>
    </row>
    <row r="9" spans="1:9" s="57" customFormat="1" ht="30">
      <c r="A9" s="61"/>
      <c r="B9" s="61"/>
      <c r="C9" s="61"/>
      <c r="D9" s="129">
        <v>1</v>
      </c>
      <c r="E9" s="130" t="s">
        <v>1046</v>
      </c>
      <c r="F9" s="129" t="s">
        <v>565</v>
      </c>
      <c r="G9" s="131">
        <v>1683275</v>
      </c>
      <c r="H9" s="131">
        <v>0</v>
      </c>
      <c r="I9" s="132">
        <v>1683275</v>
      </c>
    </row>
    <row r="10" spans="1:9" s="57" customFormat="1" ht="30">
      <c r="A10" s="61"/>
      <c r="B10" s="61"/>
      <c r="C10" s="61"/>
      <c r="D10" s="129">
        <v>2</v>
      </c>
      <c r="E10" s="130" t="s">
        <v>1047</v>
      </c>
      <c r="F10" s="129" t="s">
        <v>565</v>
      </c>
      <c r="G10" s="131">
        <v>6530000</v>
      </c>
      <c r="H10" s="131">
        <v>0</v>
      </c>
      <c r="I10" s="132">
        <v>6530000</v>
      </c>
    </row>
    <row r="11" spans="1:9" s="53" customFormat="1" ht="14.25">
      <c r="A11" s="127"/>
      <c r="B11" s="128">
        <v>2</v>
      </c>
      <c r="C11" s="64"/>
      <c r="D11" s="64"/>
      <c r="E11" s="117" t="s">
        <v>1048</v>
      </c>
      <c r="F11" s="64"/>
      <c r="G11" s="118">
        <v>70001</v>
      </c>
      <c r="H11" s="118">
        <v>0</v>
      </c>
      <c r="I11" s="119">
        <v>70001</v>
      </c>
    </row>
    <row r="12" spans="1:9" s="57" customFormat="1" ht="30">
      <c r="A12" s="61"/>
      <c r="B12" s="61"/>
      <c r="C12" s="61"/>
      <c r="D12" s="129">
        <v>1</v>
      </c>
      <c r="E12" s="130" t="s">
        <v>1049</v>
      </c>
      <c r="F12" s="129" t="s">
        <v>563</v>
      </c>
      <c r="G12" s="131">
        <v>70001</v>
      </c>
      <c r="H12" s="131">
        <v>0</v>
      </c>
      <c r="I12" s="132">
        <v>70001</v>
      </c>
    </row>
    <row r="13" spans="1:9" s="53" customFormat="1" ht="28.5">
      <c r="A13" s="127"/>
      <c r="B13" s="128">
        <v>3</v>
      </c>
      <c r="C13" s="64"/>
      <c r="D13" s="64"/>
      <c r="E13" s="133" t="s">
        <v>1050</v>
      </c>
      <c r="F13" s="64"/>
      <c r="G13" s="118">
        <v>0</v>
      </c>
      <c r="H13" s="118">
        <v>10000000</v>
      </c>
      <c r="I13" s="119">
        <v>10000000</v>
      </c>
    </row>
    <row r="14" spans="1:9" s="57" customFormat="1" ht="15">
      <c r="A14" s="61"/>
      <c r="B14" s="61"/>
      <c r="C14" s="61"/>
      <c r="D14" s="129">
        <v>1</v>
      </c>
      <c r="E14" s="129" t="s">
        <v>562</v>
      </c>
      <c r="F14" s="129" t="s">
        <v>560</v>
      </c>
      <c r="G14" s="131">
        <v>0</v>
      </c>
      <c r="H14" s="131">
        <v>10000000</v>
      </c>
      <c r="I14" s="132">
        <v>10000000</v>
      </c>
    </row>
    <row r="15" spans="1:9" s="53" customFormat="1" ht="14.25">
      <c r="A15" s="127"/>
      <c r="B15" s="64"/>
      <c r="C15" s="64"/>
      <c r="D15" s="64"/>
      <c r="E15" s="134" t="s">
        <v>170</v>
      </c>
      <c r="F15" s="64"/>
      <c r="G15" s="118">
        <v>8283276</v>
      </c>
      <c r="H15" s="118">
        <v>10000000</v>
      </c>
      <c r="I15" s="119">
        <v>18283276</v>
      </c>
    </row>
    <row r="16" spans="1:9" ht="15">
      <c r="A16" s="70"/>
      <c r="B16" s="70"/>
      <c r="C16" s="70"/>
      <c r="D16" s="70"/>
      <c r="E16" s="70"/>
      <c r="F16" s="70"/>
      <c r="G16" s="70"/>
      <c r="H16" s="70"/>
      <c r="I16" s="70"/>
    </row>
  </sheetData>
  <sheetProtection/>
  <mergeCells count="11">
    <mergeCell ref="A7:E7"/>
    <mergeCell ref="A1:I1"/>
    <mergeCell ref="A3:I3"/>
    <mergeCell ref="A4:I4"/>
    <mergeCell ref="A5:A6"/>
    <mergeCell ref="B5:B6"/>
    <mergeCell ref="C5:C6"/>
    <mergeCell ref="E5:E6"/>
    <mergeCell ref="D5:D6"/>
    <mergeCell ref="F5:F6"/>
    <mergeCell ref="G5:I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35"/>
  <sheetViews>
    <sheetView showZeros="0" zoomScaleSheetLayoutView="100" zoomScalePageLayoutView="0" workbookViewId="0" topLeftCell="A1">
      <selection activeCell="D5" sqref="D5:D6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6384" width="9.140625" style="1" customWidth="1"/>
  </cols>
  <sheetData>
    <row r="1" spans="1:9" s="43" customFormat="1" ht="11.25">
      <c r="A1" s="138" t="s">
        <v>33</v>
      </c>
      <c r="B1" s="139"/>
      <c r="C1" s="139"/>
      <c r="D1" s="139"/>
      <c r="E1" s="139"/>
      <c r="F1" s="139"/>
      <c r="G1" s="139"/>
      <c r="H1" s="139"/>
      <c r="I1" s="139"/>
    </row>
    <row r="2" ht="15">
      <c r="A2" s="2">
        <v>7</v>
      </c>
    </row>
    <row r="3" spans="1:9" s="45" customFormat="1" ht="31.5" customHeight="1">
      <c r="A3" s="172" t="s">
        <v>1051</v>
      </c>
      <c r="B3" s="141"/>
      <c r="C3" s="141"/>
      <c r="D3" s="141"/>
      <c r="E3" s="141"/>
      <c r="F3" s="141"/>
      <c r="G3" s="141"/>
      <c r="H3" s="141"/>
      <c r="I3" s="141"/>
    </row>
    <row r="4" spans="1:9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</row>
    <row r="5" spans="1:9" ht="15">
      <c r="A5" s="184" t="s">
        <v>1035</v>
      </c>
      <c r="B5" s="185" t="s">
        <v>1036</v>
      </c>
      <c r="C5" s="185" t="s">
        <v>1037</v>
      </c>
      <c r="D5" s="187" t="s">
        <v>1038</v>
      </c>
      <c r="E5" s="186" t="s">
        <v>1052</v>
      </c>
      <c r="F5" s="146" t="s">
        <v>119</v>
      </c>
      <c r="G5" s="188" t="s">
        <v>1023</v>
      </c>
      <c r="H5" s="148"/>
      <c r="I5" s="148"/>
    </row>
    <row r="6" spans="1:9" ht="30">
      <c r="A6" s="179"/>
      <c r="B6" s="179"/>
      <c r="C6" s="179"/>
      <c r="D6" s="179"/>
      <c r="E6" s="179"/>
      <c r="F6" s="178"/>
      <c r="G6" s="47" t="s">
        <v>1024</v>
      </c>
      <c r="H6" s="47" t="s">
        <v>1025</v>
      </c>
      <c r="I6" s="46" t="s">
        <v>124</v>
      </c>
    </row>
    <row r="7" spans="1:9" ht="15">
      <c r="A7" s="189" t="s">
        <v>1040</v>
      </c>
      <c r="B7" s="190"/>
      <c r="C7" s="190"/>
      <c r="D7" s="190"/>
      <c r="E7" s="190"/>
      <c r="F7" s="125"/>
      <c r="G7" s="124" t="s">
        <v>1041</v>
      </c>
      <c r="H7" s="124" t="s">
        <v>1042</v>
      </c>
      <c r="I7" s="126" t="s">
        <v>1043</v>
      </c>
    </row>
    <row r="8" spans="1:9" s="53" customFormat="1" ht="14.25">
      <c r="A8" s="127" t="s">
        <v>1053</v>
      </c>
      <c r="B8" s="128">
        <v>1</v>
      </c>
      <c r="C8" s="64"/>
      <c r="D8" s="64"/>
      <c r="E8" s="117" t="s">
        <v>1054</v>
      </c>
      <c r="F8" s="64"/>
      <c r="G8" s="118">
        <v>0</v>
      </c>
      <c r="H8" s="118">
        <v>14999000</v>
      </c>
      <c r="I8" s="119">
        <v>14999000</v>
      </c>
    </row>
    <row r="9" spans="1:9" s="57" customFormat="1" ht="15">
      <c r="A9" s="61"/>
      <c r="B9" s="61"/>
      <c r="C9" s="61"/>
      <c r="D9" s="129">
        <v>1</v>
      </c>
      <c r="E9" s="129" t="s">
        <v>577</v>
      </c>
      <c r="F9" s="129" t="s">
        <v>568</v>
      </c>
      <c r="G9" s="131">
        <v>0</v>
      </c>
      <c r="H9" s="131">
        <v>14999000</v>
      </c>
      <c r="I9" s="132">
        <v>14999000</v>
      </c>
    </row>
    <row r="10" spans="1:9" s="53" customFormat="1" ht="28.5">
      <c r="A10" s="127"/>
      <c r="B10" s="128">
        <v>2</v>
      </c>
      <c r="C10" s="64"/>
      <c r="D10" s="64"/>
      <c r="E10" s="133" t="s">
        <v>1055</v>
      </c>
      <c r="F10" s="64"/>
      <c r="G10" s="118">
        <v>500000</v>
      </c>
      <c r="H10" s="118">
        <v>0</v>
      </c>
      <c r="I10" s="119">
        <v>500000</v>
      </c>
    </row>
    <row r="11" spans="1:9" s="57" customFormat="1" ht="15">
      <c r="A11" s="61"/>
      <c r="B11" s="61"/>
      <c r="C11" s="61"/>
      <c r="D11" s="129">
        <v>1</v>
      </c>
      <c r="E11" s="129" t="s">
        <v>589</v>
      </c>
      <c r="F11" s="129" t="s">
        <v>586</v>
      </c>
      <c r="G11" s="131">
        <v>500000</v>
      </c>
      <c r="H11" s="131">
        <v>0</v>
      </c>
      <c r="I11" s="132">
        <v>500000</v>
      </c>
    </row>
    <row r="12" spans="1:9" s="53" customFormat="1" ht="14.25">
      <c r="A12" s="127"/>
      <c r="B12" s="128">
        <v>3</v>
      </c>
      <c r="C12" s="64"/>
      <c r="D12" s="64"/>
      <c r="E12" s="117" t="s">
        <v>1056</v>
      </c>
      <c r="F12" s="64"/>
      <c r="G12" s="118">
        <v>9348000</v>
      </c>
      <c r="H12" s="118">
        <v>0</v>
      </c>
      <c r="I12" s="119">
        <v>9348000</v>
      </c>
    </row>
    <row r="13" spans="1:9" s="57" customFormat="1" ht="15">
      <c r="A13" s="61"/>
      <c r="B13" s="61"/>
      <c r="C13" s="61"/>
      <c r="D13" s="129">
        <v>1</v>
      </c>
      <c r="E13" s="129" t="s">
        <v>588</v>
      </c>
      <c r="F13" s="129" t="s">
        <v>586</v>
      </c>
      <c r="G13" s="131">
        <v>9348000</v>
      </c>
      <c r="H13" s="131">
        <v>0</v>
      </c>
      <c r="I13" s="132">
        <v>9348000</v>
      </c>
    </row>
    <row r="14" spans="1:9" s="53" customFormat="1" ht="14.25">
      <c r="A14" s="127"/>
      <c r="B14" s="128">
        <v>4</v>
      </c>
      <c r="C14" s="64"/>
      <c r="D14" s="64"/>
      <c r="E14" s="117" t="s">
        <v>1057</v>
      </c>
      <c r="F14" s="64"/>
      <c r="G14" s="118">
        <v>2400000</v>
      </c>
      <c r="H14" s="118">
        <v>0</v>
      </c>
      <c r="I14" s="119">
        <v>2400000</v>
      </c>
    </row>
    <row r="15" spans="1:9" s="57" customFormat="1" ht="15">
      <c r="A15" s="61"/>
      <c r="B15" s="61"/>
      <c r="C15" s="61"/>
      <c r="D15" s="129">
        <v>1</v>
      </c>
      <c r="E15" s="129" t="s">
        <v>587</v>
      </c>
      <c r="F15" s="129" t="s">
        <v>586</v>
      </c>
      <c r="G15" s="131">
        <v>2400000</v>
      </c>
      <c r="H15" s="131">
        <v>0</v>
      </c>
      <c r="I15" s="132">
        <v>2400000</v>
      </c>
    </row>
    <row r="16" spans="1:9" s="53" customFormat="1" ht="28.5">
      <c r="A16" s="127"/>
      <c r="B16" s="128">
        <v>5</v>
      </c>
      <c r="C16" s="64"/>
      <c r="D16" s="64"/>
      <c r="E16" s="133" t="s">
        <v>1058</v>
      </c>
      <c r="F16" s="64"/>
      <c r="G16" s="118">
        <v>298308000</v>
      </c>
      <c r="H16" s="118">
        <v>0</v>
      </c>
      <c r="I16" s="119">
        <v>298308000</v>
      </c>
    </row>
    <row r="17" spans="1:9" s="57" customFormat="1" ht="30">
      <c r="A17" s="61"/>
      <c r="B17" s="61"/>
      <c r="C17" s="61"/>
      <c r="D17" s="129">
        <v>1</v>
      </c>
      <c r="E17" s="130" t="s">
        <v>1059</v>
      </c>
      <c r="F17" s="129" t="s">
        <v>584</v>
      </c>
      <c r="G17" s="131">
        <v>298308000</v>
      </c>
      <c r="H17" s="131">
        <v>0</v>
      </c>
      <c r="I17" s="132">
        <v>298308000</v>
      </c>
    </row>
    <row r="18" spans="1:9" s="53" customFormat="1" ht="28.5">
      <c r="A18" s="127"/>
      <c r="B18" s="128">
        <v>6</v>
      </c>
      <c r="C18" s="64"/>
      <c r="D18" s="64"/>
      <c r="E18" s="133" t="s">
        <v>1060</v>
      </c>
      <c r="F18" s="64"/>
      <c r="G18" s="118">
        <v>0</v>
      </c>
      <c r="H18" s="118">
        <v>132000000</v>
      </c>
      <c r="I18" s="119">
        <v>132000000</v>
      </c>
    </row>
    <row r="19" spans="1:9" s="57" customFormat="1" ht="15">
      <c r="A19" s="61"/>
      <c r="B19" s="61"/>
      <c r="C19" s="61"/>
      <c r="D19" s="129">
        <v>1</v>
      </c>
      <c r="E19" s="129" t="s">
        <v>573</v>
      </c>
      <c r="F19" s="129" t="s">
        <v>568</v>
      </c>
      <c r="G19" s="131">
        <v>0</v>
      </c>
      <c r="H19" s="131">
        <v>90000000</v>
      </c>
      <c r="I19" s="132">
        <v>90000000</v>
      </c>
    </row>
    <row r="20" spans="1:9" s="57" customFormat="1" ht="15">
      <c r="A20" s="61"/>
      <c r="B20" s="61"/>
      <c r="C20" s="61"/>
      <c r="D20" s="129">
        <v>2</v>
      </c>
      <c r="E20" s="129" t="s">
        <v>579</v>
      </c>
      <c r="F20" s="129" t="s">
        <v>568</v>
      </c>
      <c r="G20" s="131">
        <v>0</v>
      </c>
      <c r="H20" s="131">
        <v>40000000</v>
      </c>
      <c r="I20" s="132">
        <v>40000000</v>
      </c>
    </row>
    <row r="21" spans="1:9" s="57" customFormat="1" ht="15">
      <c r="A21" s="61"/>
      <c r="B21" s="61"/>
      <c r="C21" s="61"/>
      <c r="D21" s="129">
        <v>3</v>
      </c>
      <c r="E21" s="129" t="s">
        <v>582</v>
      </c>
      <c r="F21" s="129" t="s">
        <v>581</v>
      </c>
      <c r="G21" s="131">
        <v>0</v>
      </c>
      <c r="H21" s="131">
        <v>2000000</v>
      </c>
      <c r="I21" s="132">
        <v>2000000</v>
      </c>
    </row>
    <row r="22" spans="1:9" s="53" customFormat="1" ht="28.5">
      <c r="A22" s="127"/>
      <c r="B22" s="128">
        <v>7</v>
      </c>
      <c r="C22" s="64"/>
      <c r="D22" s="64"/>
      <c r="E22" s="133" t="s">
        <v>1061</v>
      </c>
      <c r="F22" s="64"/>
      <c r="G22" s="118">
        <v>0</v>
      </c>
      <c r="H22" s="118">
        <v>1500000</v>
      </c>
      <c r="I22" s="119">
        <v>1500000</v>
      </c>
    </row>
    <row r="23" spans="1:9" s="57" customFormat="1" ht="15">
      <c r="A23" s="61"/>
      <c r="B23" s="61"/>
      <c r="C23" s="61"/>
      <c r="D23" s="129">
        <v>1</v>
      </c>
      <c r="E23" s="129" t="s">
        <v>583</v>
      </c>
      <c r="F23" s="129" t="s">
        <v>581</v>
      </c>
      <c r="G23" s="131">
        <v>0</v>
      </c>
      <c r="H23" s="131">
        <v>1500000</v>
      </c>
      <c r="I23" s="132">
        <v>1500000</v>
      </c>
    </row>
    <row r="24" spans="1:9" s="53" customFormat="1" ht="28.5">
      <c r="A24" s="127"/>
      <c r="B24" s="128">
        <v>8</v>
      </c>
      <c r="C24" s="64"/>
      <c r="D24" s="64"/>
      <c r="E24" s="133" t="s">
        <v>1062</v>
      </c>
      <c r="F24" s="64"/>
      <c r="G24" s="118">
        <v>0</v>
      </c>
      <c r="H24" s="118">
        <v>2500000</v>
      </c>
      <c r="I24" s="119">
        <v>2500000</v>
      </c>
    </row>
    <row r="25" spans="1:9" s="57" customFormat="1" ht="30">
      <c r="A25" s="61"/>
      <c r="B25" s="61"/>
      <c r="C25" s="61"/>
      <c r="D25" s="129">
        <v>1</v>
      </c>
      <c r="E25" s="130" t="s">
        <v>1063</v>
      </c>
      <c r="F25" s="129" t="s">
        <v>568</v>
      </c>
      <c r="G25" s="131">
        <v>0</v>
      </c>
      <c r="H25" s="131">
        <v>2500000</v>
      </c>
      <c r="I25" s="132">
        <v>2500000</v>
      </c>
    </row>
    <row r="26" spans="1:9" s="53" customFormat="1" ht="14.25">
      <c r="A26" s="127"/>
      <c r="B26" s="128">
        <v>9</v>
      </c>
      <c r="C26" s="64"/>
      <c r="D26" s="64"/>
      <c r="E26" s="117" t="s">
        <v>1064</v>
      </c>
      <c r="F26" s="64"/>
      <c r="G26" s="118">
        <v>0</v>
      </c>
      <c r="H26" s="118">
        <v>31007500</v>
      </c>
      <c r="I26" s="119">
        <v>31007500</v>
      </c>
    </row>
    <row r="27" spans="1:9" s="57" customFormat="1" ht="15">
      <c r="A27" s="61"/>
      <c r="B27" s="61"/>
      <c r="C27" s="61"/>
      <c r="D27" s="129">
        <v>1</v>
      </c>
      <c r="E27" s="129" t="s">
        <v>578</v>
      </c>
      <c r="F27" s="129" t="s">
        <v>568</v>
      </c>
      <c r="G27" s="131">
        <v>0</v>
      </c>
      <c r="H27" s="131">
        <v>980000</v>
      </c>
      <c r="I27" s="132">
        <v>980000</v>
      </c>
    </row>
    <row r="28" spans="1:9" s="57" customFormat="1" ht="15">
      <c r="A28" s="61"/>
      <c r="B28" s="61"/>
      <c r="C28" s="61"/>
      <c r="D28" s="129">
        <v>2</v>
      </c>
      <c r="E28" s="129" t="s">
        <v>574</v>
      </c>
      <c r="F28" s="129" t="s">
        <v>568</v>
      </c>
      <c r="G28" s="131">
        <v>0</v>
      </c>
      <c r="H28" s="131">
        <v>520000</v>
      </c>
      <c r="I28" s="132">
        <v>520000</v>
      </c>
    </row>
    <row r="29" spans="1:9" s="57" customFormat="1" ht="15">
      <c r="A29" s="61"/>
      <c r="B29" s="61"/>
      <c r="C29" s="61"/>
      <c r="D29" s="129">
        <v>3</v>
      </c>
      <c r="E29" s="129" t="s">
        <v>571</v>
      </c>
      <c r="F29" s="129" t="s">
        <v>568</v>
      </c>
      <c r="G29" s="131">
        <v>0</v>
      </c>
      <c r="H29" s="131">
        <v>15000000</v>
      </c>
      <c r="I29" s="132">
        <v>15000000</v>
      </c>
    </row>
    <row r="30" spans="1:9" s="57" customFormat="1" ht="15">
      <c r="A30" s="61"/>
      <c r="B30" s="61"/>
      <c r="C30" s="61"/>
      <c r="D30" s="129">
        <v>4</v>
      </c>
      <c r="E30" s="129" t="s">
        <v>572</v>
      </c>
      <c r="F30" s="129" t="s">
        <v>568</v>
      </c>
      <c r="G30" s="131">
        <v>0</v>
      </c>
      <c r="H30" s="131">
        <v>257500</v>
      </c>
      <c r="I30" s="132">
        <v>257500</v>
      </c>
    </row>
    <row r="31" spans="1:9" s="57" customFormat="1" ht="15">
      <c r="A31" s="61"/>
      <c r="B31" s="61"/>
      <c r="C31" s="61"/>
      <c r="D31" s="129">
        <v>5</v>
      </c>
      <c r="E31" s="129" t="s">
        <v>580</v>
      </c>
      <c r="F31" s="129" t="s">
        <v>568</v>
      </c>
      <c r="G31" s="131">
        <v>0</v>
      </c>
      <c r="H31" s="131">
        <v>25000</v>
      </c>
      <c r="I31" s="132">
        <v>25000</v>
      </c>
    </row>
    <row r="32" spans="1:9" s="57" customFormat="1" ht="15">
      <c r="A32" s="61"/>
      <c r="B32" s="61"/>
      <c r="C32" s="61"/>
      <c r="D32" s="129">
        <v>6</v>
      </c>
      <c r="E32" s="129" t="s">
        <v>575</v>
      </c>
      <c r="F32" s="129" t="s">
        <v>568</v>
      </c>
      <c r="G32" s="131">
        <v>0</v>
      </c>
      <c r="H32" s="131">
        <v>2225000</v>
      </c>
      <c r="I32" s="132">
        <v>2225000</v>
      </c>
    </row>
    <row r="33" spans="1:9" s="57" customFormat="1" ht="15">
      <c r="A33" s="61"/>
      <c r="B33" s="61"/>
      <c r="C33" s="61"/>
      <c r="D33" s="129">
        <v>7</v>
      </c>
      <c r="E33" s="129" t="s">
        <v>576</v>
      </c>
      <c r="F33" s="129" t="s">
        <v>568</v>
      </c>
      <c r="G33" s="131">
        <v>0</v>
      </c>
      <c r="H33" s="131">
        <v>12000000</v>
      </c>
      <c r="I33" s="132">
        <v>12000000</v>
      </c>
    </row>
    <row r="34" spans="1:9" s="53" customFormat="1" ht="14.25">
      <c r="A34" s="127"/>
      <c r="B34" s="64"/>
      <c r="C34" s="64"/>
      <c r="D34" s="64"/>
      <c r="E34" s="134" t="s">
        <v>170</v>
      </c>
      <c r="F34" s="64"/>
      <c r="G34" s="118">
        <v>310556000</v>
      </c>
      <c r="H34" s="118">
        <v>182006500</v>
      </c>
      <c r="I34" s="119">
        <v>492562500</v>
      </c>
    </row>
    <row r="35" spans="1:9" ht="15">
      <c r="A35" s="70"/>
      <c r="B35" s="70"/>
      <c r="C35" s="70"/>
      <c r="D35" s="70"/>
      <c r="E35" s="70"/>
      <c r="F35" s="70"/>
      <c r="G35" s="70"/>
      <c r="H35" s="70"/>
      <c r="I35" s="70"/>
    </row>
  </sheetData>
  <sheetProtection/>
  <mergeCells count="11">
    <mergeCell ref="A7:E7"/>
    <mergeCell ref="A1:I1"/>
    <mergeCell ref="A3:I3"/>
    <mergeCell ref="A4:I4"/>
    <mergeCell ref="A5:A6"/>
    <mergeCell ref="B5:B6"/>
    <mergeCell ref="C5:C6"/>
    <mergeCell ref="E5:E6"/>
    <mergeCell ref="D5:D6"/>
    <mergeCell ref="F5:F6"/>
    <mergeCell ref="G5:I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G70"/>
  <sheetViews>
    <sheetView showZeros="0" zoomScaleSheetLayoutView="100" zoomScalePageLayoutView="0" workbookViewId="0" topLeftCell="A1">
      <selection activeCell="D5" sqref="D5:G5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7" width="11.7109375" style="0" customWidth="1"/>
    <col min="8" max="16384" width="9.140625" style="1" customWidth="1"/>
  </cols>
  <sheetData>
    <row r="1" spans="1:7" s="43" customFormat="1" ht="11.25">
      <c r="A1" s="138" t="s">
        <v>34</v>
      </c>
      <c r="B1" s="139"/>
      <c r="C1" s="139"/>
      <c r="D1" s="139"/>
      <c r="E1" s="139"/>
      <c r="F1" s="139"/>
      <c r="G1" s="139"/>
    </row>
    <row r="2" ht="15">
      <c r="A2" s="44">
        <v>6</v>
      </c>
    </row>
    <row r="3" spans="1:7" s="45" customFormat="1" ht="31.5" customHeight="1">
      <c r="A3" s="172" t="s">
        <v>1065</v>
      </c>
      <c r="B3" s="141"/>
      <c r="C3" s="141"/>
      <c r="D3" s="141"/>
      <c r="E3" s="141"/>
      <c r="F3" s="141"/>
      <c r="G3" s="141"/>
    </row>
    <row r="4" spans="1:7" ht="15">
      <c r="A4" s="173" t="s">
        <v>39</v>
      </c>
      <c r="B4" s="137"/>
      <c r="C4" s="137"/>
      <c r="D4" s="137"/>
      <c r="E4" s="137"/>
      <c r="F4" s="137"/>
      <c r="G4" s="137"/>
    </row>
    <row r="5" spans="1:7" s="49" customFormat="1" ht="12">
      <c r="A5" s="177" t="s">
        <v>40</v>
      </c>
      <c r="B5" s="145"/>
      <c r="C5" s="145"/>
      <c r="D5" s="177" t="s">
        <v>120</v>
      </c>
      <c r="E5" s="145"/>
      <c r="F5" s="145"/>
      <c r="G5" s="145"/>
    </row>
    <row r="6" spans="1:7" s="49" customFormat="1" ht="45" customHeight="1">
      <c r="A6" s="145"/>
      <c r="B6" s="145"/>
      <c r="C6" s="145"/>
      <c r="D6" s="105" t="s">
        <v>1066</v>
      </c>
      <c r="E6" s="105" t="s">
        <v>1067</v>
      </c>
      <c r="F6" s="105" t="s">
        <v>1068</v>
      </c>
      <c r="G6" s="105" t="s">
        <v>124</v>
      </c>
    </row>
    <row r="7" spans="1:7" ht="15">
      <c r="A7" s="113" t="s">
        <v>927</v>
      </c>
      <c r="B7" s="48"/>
      <c r="C7" s="48"/>
      <c r="D7" s="48"/>
      <c r="E7" s="48"/>
      <c r="F7" s="48"/>
      <c r="G7" s="48"/>
    </row>
    <row r="8" spans="1:7" s="96" customFormat="1" ht="12">
      <c r="A8" s="97"/>
      <c r="B8" s="99" t="s">
        <v>43</v>
      </c>
      <c r="C8" s="99"/>
      <c r="D8" s="100">
        <v>0</v>
      </c>
      <c r="E8" s="100">
        <v>0</v>
      </c>
      <c r="F8" s="100">
        <v>0</v>
      </c>
      <c r="G8" s="100">
        <v>0</v>
      </c>
    </row>
    <row r="9" spans="1:7" s="49" customFormat="1" ht="12">
      <c r="A9" s="101"/>
      <c r="B9" s="50" t="s">
        <v>1069</v>
      </c>
      <c r="C9" s="50" t="s">
        <v>185</v>
      </c>
      <c r="D9" s="103">
        <v>0</v>
      </c>
      <c r="E9" s="103">
        <v>0</v>
      </c>
      <c r="F9" s="103">
        <v>0</v>
      </c>
      <c r="G9" s="103">
        <v>0</v>
      </c>
    </row>
    <row r="10" spans="1:7" s="49" customFormat="1" ht="12">
      <c r="A10" s="101"/>
      <c r="B10" s="50" t="s">
        <v>1070</v>
      </c>
      <c r="C10" s="50" t="s">
        <v>210</v>
      </c>
      <c r="D10" s="103">
        <v>0</v>
      </c>
      <c r="E10" s="103">
        <v>0</v>
      </c>
      <c r="F10" s="103">
        <v>0</v>
      </c>
      <c r="G10" s="103">
        <v>0</v>
      </c>
    </row>
    <row r="11" spans="1:7" s="49" customFormat="1" ht="12">
      <c r="A11" s="101"/>
      <c r="B11" s="50" t="s">
        <v>1071</v>
      </c>
      <c r="C11" s="50" t="s">
        <v>56</v>
      </c>
      <c r="D11" s="103">
        <v>0</v>
      </c>
      <c r="E11" s="103">
        <v>0</v>
      </c>
      <c r="F11" s="103">
        <v>0</v>
      </c>
      <c r="G11" s="103">
        <v>0</v>
      </c>
    </row>
    <row r="12" spans="1:7" s="49" customFormat="1" ht="12">
      <c r="A12" s="101"/>
      <c r="B12" s="50" t="s">
        <v>1072</v>
      </c>
      <c r="C12" s="50" t="s">
        <v>62</v>
      </c>
      <c r="D12" s="103">
        <v>0</v>
      </c>
      <c r="E12" s="103">
        <v>0</v>
      </c>
      <c r="F12" s="103">
        <v>0</v>
      </c>
      <c r="G12" s="103">
        <v>0</v>
      </c>
    </row>
    <row r="13" spans="1:7" s="49" customFormat="1" ht="12">
      <c r="A13" s="101"/>
      <c r="B13" s="50" t="s">
        <v>1073</v>
      </c>
      <c r="C13" s="50" t="s">
        <v>68</v>
      </c>
      <c r="D13" s="103">
        <v>0</v>
      </c>
      <c r="E13" s="103">
        <v>0</v>
      </c>
      <c r="F13" s="103">
        <v>0</v>
      </c>
      <c r="G13" s="103">
        <v>0</v>
      </c>
    </row>
    <row r="14" spans="1:7" s="49" customFormat="1" ht="12">
      <c r="A14" s="101"/>
      <c r="B14" s="50" t="s">
        <v>1074</v>
      </c>
      <c r="C14" s="50" t="s">
        <v>1075</v>
      </c>
      <c r="D14" s="103">
        <v>0</v>
      </c>
      <c r="E14" s="103">
        <v>0</v>
      </c>
      <c r="F14" s="103">
        <v>0</v>
      </c>
      <c r="G14" s="103">
        <v>0</v>
      </c>
    </row>
    <row r="15" spans="1:7" s="49" customFormat="1" ht="12">
      <c r="A15" s="101"/>
      <c r="B15" s="50" t="s">
        <v>1076</v>
      </c>
      <c r="C15" s="50" t="s">
        <v>296</v>
      </c>
      <c r="D15" s="103">
        <v>0</v>
      </c>
      <c r="E15" s="103">
        <v>0</v>
      </c>
      <c r="F15" s="103">
        <v>0</v>
      </c>
      <c r="G15" s="103">
        <v>0</v>
      </c>
    </row>
    <row r="16" spans="1:7" s="49" customFormat="1" ht="12">
      <c r="A16" s="101"/>
      <c r="B16" s="50" t="s">
        <v>1077</v>
      </c>
      <c r="C16" s="50" t="s">
        <v>303</v>
      </c>
      <c r="D16" s="103">
        <v>0</v>
      </c>
      <c r="E16" s="103">
        <v>0</v>
      </c>
      <c r="F16" s="103">
        <v>0</v>
      </c>
      <c r="G16" s="103">
        <v>0</v>
      </c>
    </row>
    <row r="17" spans="1:7" s="96" customFormat="1" ht="12">
      <c r="A17" s="97"/>
      <c r="B17" s="99" t="s">
        <v>44</v>
      </c>
      <c r="C17" s="99"/>
      <c r="D17" s="100">
        <v>531529000</v>
      </c>
      <c r="E17" s="100">
        <v>0</v>
      </c>
      <c r="F17" s="100">
        <v>358140000</v>
      </c>
      <c r="G17" s="100">
        <v>889669000</v>
      </c>
    </row>
    <row r="18" spans="1:7" s="49" customFormat="1" ht="12">
      <c r="A18" s="101"/>
      <c r="B18" s="50" t="s">
        <v>1078</v>
      </c>
      <c r="C18" s="50" t="s">
        <v>316</v>
      </c>
      <c r="D18" s="103">
        <v>0</v>
      </c>
      <c r="E18" s="103">
        <v>0</v>
      </c>
      <c r="F18" s="103">
        <v>0</v>
      </c>
      <c r="G18" s="103">
        <v>0</v>
      </c>
    </row>
    <row r="19" spans="1:7" s="49" customFormat="1" ht="12">
      <c r="A19" s="101"/>
      <c r="B19" s="50" t="s">
        <v>1079</v>
      </c>
      <c r="C19" s="50" t="s">
        <v>351</v>
      </c>
      <c r="D19" s="103">
        <v>0</v>
      </c>
      <c r="E19" s="103">
        <v>0</v>
      </c>
      <c r="F19" s="103">
        <v>0</v>
      </c>
      <c r="G19" s="103">
        <v>0</v>
      </c>
    </row>
    <row r="20" spans="1:7" s="49" customFormat="1" ht="12">
      <c r="A20" s="101"/>
      <c r="B20" s="50" t="s">
        <v>1080</v>
      </c>
      <c r="C20" s="50" t="s">
        <v>59</v>
      </c>
      <c r="D20" s="103">
        <v>219612000</v>
      </c>
      <c r="E20" s="103">
        <v>0</v>
      </c>
      <c r="F20" s="103">
        <v>358140000</v>
      </c>
      <c r="G20" s="103">
        <v>577752000</v>
      </c>
    </row>
    <row r="21" spans="1:7" s="49" customFormat="1" ht="12">
      <c r="A21" s="101"/>
      <c r="B21" s="50" t="s">
        <v>1081</v>
      </c>
      <c r="C21" s="50" t="s">
        <v>65</v>
      </c>
      <c r="D21" s="103">
        <v>0</v>
      </c>
      <c r="E21" s="103">
        <v>0</v>
      </c>
      <c r="F21" s="103">
        <v>0</v>
      </c>
      <c r="G21" s="103">
        <v>0</v>
      </c>
    </row>
    <row r="22" spans="1:7" s="49" customFormat="1" ht="12">
      <c r="A22" s="101"/>
      <c r="B22" s="50" t="s">
        <v>1082</v>
      </c>
      <c r="C22" s="50" t="s">
        <v>71</v>
      </c>
      <c r="D22" s="103">
        <v>298308000</v>
      </c>
      <c r="E22" s="103">
        <v>0</v>
      </c>
      <c r="F22" s="103">
        <v>0</v>
      </c>
      <c r="G22" s="103">
        <v>298308000</v>
      </c>
    </row>
    <row r="23" spans="1:7" s="49" customFormat="1" ht="12">
      <c r="A23" s="101"/>
      <c r="B23" s="50" t="s">
        <v>1083</v>
      </c>
      <c r="C23" s="50" t="s">
        <v>77</v>
      </c>
      <c r="D23" s="103">
        <v>13609000</v>
      </c>
      <c r="E23" s="103">
        <v>0</v>
      </c>
      <c r="F23" s="103">
        <v>0</v>
      </c>
      <c r="G23" s="103">
        <v>13609000</v>
      </c>
    </row>
    <row r="24" spans="1:7" s="49" customFormat="1" ht="12">
      <c r="A24" s="101"/>
      <c r="B24" s="50" t="s">
        <v>1084</v>
      </c>
      <c r="C24" s="50" t="s">
        <v>83</v>
      </c>
      <c r="D24" s="103">
        <v>0</v>
      </c>
      <c r="E24" s="103">
        <v>0</v>
      </c>
      <c r="F24" s="103">
        <v>0</v>
      </c>
      <c r="G24" s="103">
        <v>0</v>
      </c>
    </row>
    <row r="25" spans="1:7" s="49" customFormat="1" ht="12">
      <c r="A25" s="101"/>
      <c r="B25" s="50" t="s">
        <v>1085</v>
      </c>
      <c r="C25" s="50" t="s">
        <v>86</v>
      </c>
      <c r="D25" s="103">
        <v>0</v>
      </c>
      <c r="E25" s="103">
        <v>0</v>
      </c>
      <c r="F25" s="103">
        <v>0</v>
      </c>
      <c r="G25" s="103">
        <v>0</v>
      </c>
    </row>
    <row r="26" spans="1:7" s="49" customFormat="1" ht="12">
      <c r="A26" s="101"/>
      <c r="B26" s="50" t="s">
        <v>1086</v>
      </c>
      <c r="C26" s="50" t="s">
        <v>751</v>
      </c>
      <c r="D26" s="103">
        <v>0</v>
      </c>
      <c r="E26" s="103">
        <v>0</v>
      </c>
      <c r="F26" s="103">
        <v>0</v>
      </c>
      <c r="G26" s="103">
        <v>0</v>
      </c>
    </row>
    <row r="27" spans="1:7" s="96" customFormat="1" ht="12">
      <c r="A27" s="97"/>
      <c r="B27" s="99" t="s">
        <v>759</v>
      </c>
      <c r="C27" s="99"/>
      <c r="D27" s="100">
        <v>-531529000</v>
      </c>
      <c r="E27" s="100">
        <v>0</v>
      </c>
      <c r="F27" s="100">
        <v>-358140000</v>
      </c>
      <c r="G27" s="100">
        <v>-889669000</v>
      </c>
    </row>
    <row r="28" spans="1:7" ht="15">
      <c r="A28" s="113" t="s">
        <v>937</v>
      </c>
      <c r="B28" s="48"/>
      <c r="C28" s="48"/>
      <c r="D28" s="48"/>
      <c r="E28" s="48"/>
      <c r="F28" s="48"/>
      <c r="G28" s="48"/>
    </row>
    <row r="29" spans="1:7" s="96" customFormat="1" ht="12">
      <c r="A29" s="97"/>
      <c r="B29" s="99" t="s">
        <v>43</v>
      </c>
      <c r="C29" s="99"/>
      <c r="D29" s="100">
        <v>0</v>
      </c>
      <c r="E29" s="100">
        <v>0</v>
      </c>
      <c r="F29" s="100">
        <v>0</v>
      </c>
      <c r="G29" s="100">
        <v>0</v>
      </c>
    </row>
    <row r="30" spans="1:7" s="49" customFormat="1" ht="12">
      <c r="A30" s="101"/>
      <c r="B30" s="50" t="s">
        <v>1069</v>
      </c>
      <c r="C30" s="50" t="s">
        <v>185</v>
      </c>
      <c r="D30" s="103">
        <v>0</v>
      </c>
      <c r="E30" s="103">
        <v>0</v>
      </c>
      <c r="F30" s="103">
        <v>0</v>
      </c>
      <c r="G30" s="103">
        <v>0</v>
      </c>
    </row>
    <row r="31" spans="1:7" s="49" customFormat="1" ht="12">
      <c r="A31" s="101"/>
      <c r="B31" s="50" t="s">
        <v>1070</v>
      </c>
      <c r="C31" s="50" t="s">
        <v>210</v>
      </c>
      <c r="D31" s="103">
        <v>0</v>
      </c>
      <c r="E31" s="103">
        <v>0</v>
      </c>
      <c r="F31" s="103">
        <v>0</v>
      </c>
      <c r="G31" s="103">
        <v>0</v>
      </c>
    </row>
    <row r="32" spans="1:7" s="49" customFormat="1" ht="12">
      <c r="A32" s="101"/>
      <c r="B32" s="50" t="s">
        <v>1071</v>
      </c>
      <c r="C32" s="50" t="s">
        <v>56</v>
      </c>
      <c r="D32" s="103">
        <v>0</v>
      </c>
      <c r="E32" s="103">
        <v>0</v>
      </c>
      <c r="F32" s="103">
        <v>0</v>
      </c>
      <c r="G32" s="103">
        <v>0</v>
      </c>
    </row>
    <row r="33" spans="1:7" s="49" customFormat="1" ht="12">
      <c r="A33" s="101"/>
      <c r="B33" s="50" t="s">
        <v>1072</v>
      </c>
      <c r="C33" s="50" t="s">
        <v>62</v>
      </c>
      <c r="D33" s="103">
        <v>0</v>
      </c>
      <c r="E33" s="103">
        <v>0</v>
      </c>
      <c r="F33" s="103">
        <v>0</v>
      </c>
      <c r="G33" s="103">
        <v>0</v>
      </c>
    </row>
    <row r="34" spans="1:7" s="49" customFormat="1" ht="12">
      <c r="A34" s="101"/>
      <c r="B34" s="50" t="s">
        <v>1073</v>
      </c>
      <c r="C34" s="50" t="s">
        <v>68</v>
      </c>
      <c r="D34" s="103">
        <v>0</v>
      </c>
      <c r="E34" s="103">
        <v>0</v>
      </c>
      <c r="F34" s="103">
        <v>0</v>
      </c>
      <c r="G34" s="103">
        <v>0</v>
      </c>
    </row>
    <row r="35" spans="1:7" s="49" customFormat="1" ht="12">
      <c r="A35" s="101"/>
      <c r="B35" s="50" t="s">
        <v>1074</v>
      </c>
      <c r="C35" s="50" t="s">
        <v>1075</v>
      </c>
      <c r="D35" s="103">
        <v>0</v>
      </c>
      <c r="E35" s="103">
        <v>0</v>
      </c>
      <c r="F35" s="103">
        <v>0</v>
      </c>
      <c r="G35" s="103">
        <v>0</v>
      </c>
    </row>
    <row r="36" spans="1:7" s="49" customFormat="1" ht="12">
      <c r="A36" s="101"/>
      <c r="B36" s="50" t="s">
        <v>1076</v>
      </c>
      <c r="C36" s="50" t="s">
        <v>296</v>
      </c>
      <c r="D36" s="103">
        <v>0</v>
      </c>
      <c r="E36" s="103">
        <v>0</v>
      </c>
      <c r="F36" s="103">
        <v>0</v>
      </c>
      <c r="G36" s="103">
        <v>0</v>
      </c>
    </row>
    <row r="37" spans="1:7" s="49" customFormat="1" ht="12">
      <c r="A37" s="101"/>
      <c r="B37" s="50" t="s">
        <v>1077</v>
      </c>
      <c r="C37" s="50" t="s">
        <v>303</v>
      </c>
      <c r="D37" s="103">
        <v>0</v>
      </c>
      <c r="E37" s="103">
        <v>0</v>
      </c>
      <c r="F37" s="103">
        <v>0</v>
      </c>
      <c r="G37" s="103">
        <v>0</v>
      </c>
    </row>
    <row r="38" spans="1:7" s="96" customFormat="1" ht="12">
      <c r="A38" s="97"/>
      <c r="B38" s="99" t="s">
        <v>44</v>
      </c>
      <c r="C38" s="99"/>
      <c r="D38" s="100">
        <v>0</v>
      </c>
      <c r="E38" s="100">
        <v>137200000</v>
      </c>
      <c r="F38" s="100">
        <v>0</v>
      </c>
      <c r="G38" s="100">
        <v>137200000</v>
      </c>
    </row>
    <row r="39" spans="1:7" s="49" customFormat="1" ht="12">
      <c r="A39" s="101"/>
      <c r="B39" s="50" t="s">
        <v>1078</v>
      </c>
      <c r="C39" s="50" t="s">
        <v>316</v>
      </c>
      <c r="D39" s="103">
        <v>0</v>
      </c>
      <c r="E39" s="103">
        <v>0</v>
      </c>
      <c r="F39" s="103">
        <v>0</v>
      </c>
      <c r="G39" s="103">
        <v>0</v>
      </c>
    </row>
    <row r="40" spans="1:7" s="49" customFormat="1" ht="12">
      <c r="A40" s="101"/>
      <c r="B40" s="50" t="s">
        <v>1079</v>
      </c>
      <c r="C40" s="50" t="s">
        <v>351</v>
      </c>
      <c r="D40" s="103">
        <v>0</v>
      </c>
      <c r="E40" s="103">
        <v>0</v>
      </c>
      <c r="F40" s="103">
        <v>0</v>
      </c>
      <c r="G40" s="103">
        <v>0</v>
      </c>
    </row>
    <row r="41" spans="1:7" s="49" customFormat="1" ht="12">
      <c r="A41" s="101"/>
      <c r="B41" s="50" t="s">
        <v>1080</v>
      </c>
      <c r="C41" s="50" t="s">
        <v>59</v>
      </c>
      <c r="D41" s="103">
        <v>0</v>
      </c>
      <c r="E41" s="103">
        <v>137200000</v>
      </c>
      <c r="F41" s="103">
        <v>0</v>
      </c>
      <c r="G41" s="103">
        <v>137200000</v>
      </c>
    </row>
    <row r="42" spans="1:7" s="49" customFormat="1" ht="12">
      <c r="A42" s="101"/>
      <c r="B42" s="50" t="s">
        <v>1081</v>
      </c>
      <c r="C42" s="50" t="s">
        <v>65</v>
      </c>
      <c r="D42" s="103">
        <v>0</v>
      </c>
      <c r="E42" s="103">
        <v>0</v>
      </c>
      <c r="F42" s="103">
        <v>0</v>
      </c>
      <c r="G42" s="103">
        <v>0</v>
      </c>
    </row>
    <row r="43" spans="1:7" s="49" customFormat="1" ht="12">
      <c r="A43" s="101"/>
      <c r="B43" s="50" t="s">
        <v>1082</v>
      </c>
      <c r="C43" s="50" t="s">
        <v>71</v>
      </c>
      <c r="D43" s="103">
        <v>0</v>
      </c>
      <c r="E43" s="103">
        <v>0</v>
      </c>
      <c r="F43" s="103">
        <v>0</v>
      </c>
      <c r="G43" s="103">
        <v>0</v>
      </c>
    </row>
    <row r="44" spans="1:7" s="49" customFormat="1" ht="12">
      <c r="A44" s="101"/>
      <c r="B44" s="50" t="s">
        <v>1083</v>
      </c>
      <c r="C44" s="50" t="s">
        <v>77</v>
      </c>
      <c r="D44" s="103">
        <v>0</v>
      </c>
      <c r="E44" s="103">
        <v>0</v>
      </c>
      <c r="F44" s="103">
        <v>0</v>
      </c>
      <c r="G44" s="103">
        <v>0</v>
      </c>
    </row>
    <row r="45" spans="1:7" s="49" customFormat="1" ht="12">
      <c r="A45" s="101"/>
      <c r="B45" s="50" t="s">
        <v>1084</v>
      </c>
      <c r="C45" s="50" t="s">
        <v>83</v>
      </c>
      <c r="D45" s="103">
        <v>0</v>
      </c>
      <c r="E45" s="103">
        <v>0</v>
      </c>
      <c r="F45" s="103">
        <v>0</v>
      </c>
      <c r="G45" s="103">
        <v>0</v>
      </c>
    </row>
    <row r="46" spans="1:7" s="49" customFormat="1" ht="12">
      <c r="A46" s="101"/>
      <c r="B46" s="50" t="s">
        <v>1085</v>
      </c>
      <c r="C46" s="50" t="s">
        <v>86</v>
      </c>
      <c r="D46" s="103">
        <v>0</v>
      </c>
      <c r="E46" s="103">
        <v>0</v>
      </c>
      <c r="F46" s="103">
        <v>0</v>
      </c>
      <c r="G46" s="103">
        <v>0</v>
      </c>
    </row>
    <row r="47" spans="1:7" s="49" customFormat="1" ht="12">
      <c r="A47" s="101"/>
      <c r="B47" s="50" t="s">
        <v>1086</v>
      </c>
      <c r="C47" s="50" t="s">
        <v>751</v>
      </c>
      <c r="D47" s="103">
        <v>0</v>
      </c>
      <c r="E47" s="103">
        <v>0</v>
      </c>
      <c r="F47" s="103">
        <v>0</v>
      </c>
      <c r="G47" s="103">
        <v>0</v>
      </c>
    </row>
    <row r="48" spans="1:7" s="96" customFormat="1" ht="12">
      <c r="A48" s="97"/>
      <c r="B48" s="99" t="s">
        <v>759</v>
      </c>
      <c r="C48" s="99"/>
      <c r="D48" s="100">
        <v>0</v>
      </c>
      <c r="E48" s="100">
        <v>-137200000</v>
      </c>
      <c r="F48" s="100">
        <v>0</v>
      </c>
      <c r="G48" s="100">
        <v>-137200000</v>
      </c>
    </row>
    <row r="49" spans="1:7" ht="15">
      <c r="A49" s="113" t="s">
        <v>939</v>
      </c>
      <c r="B49" s="48"/>
      <c r="C49" s="48"/>
      <c r="D49" s="48"/>
      <c r="E49" s="48"/>
      <c r="F49" s="48"/>
      <c r="G49" s="48"/>
    </row>
    <row r="50" spans="1:7" s="96" customFormat="1" ht="12">
      <c r="A50" s="97"/>
      <c r="B50" s="99" t="s">
        <v>43</v>
      </c>
      <c r="C50" s="99"/>
      <c r="D50" s="100">
        <v>0</v>
      </c>
      <c r="E50" s="100">
        <v>0</v>
      </c>
      <c r="F50" s="100">
        <v>0</v>
      </c>
      <c r="G50" s="100">
        <v>0</v>
      </c>
    </row>
    <row r="51" spans="1:7" s="49" customFormat="1" ht="12">
      <c r="A51" s="101"/>
      <c r="B51" s="50" t="s">
        <v>1069</v>
      </c>
      <c r="C51" s="50" t="s">
        <v>185</v>
      </c>
      <c r="D51" s="103">
        <v>0</v>
      </c>
      <c r="E51" s="103">
        <v>0</v>
      </c>
      <c r="F51" s="103">
        <v>0</v>
      </c>
      <c r="G51" s="103">
        <v>0</v>
      </c>
    </row>
    <row r="52" spans="1:7" s="49" customFormat="1" ht="12">
      <c r="A52" s="101"/>
      <c r="B52" s="50" t="s">
        <v>1070</v>
      </c>
      <c r="C52" s="50" t="s">
        <v>210</v>
      </c>
      <c r="D52" s="103">
        <v>0</v>
      </c>
      <c r="E52" s="103">
        <v>0</v>
      </c>
      <c r="F52" s="103">
        <v>0</v>
      </c>
      <c r="G52" s="103">
        <v>0</v>
      </c>
    </row>
    <row r="53" spans="1:7" s="49" customFormat="1" ht="12">
      <c r="A53" s="101"/>
      <c r="B53" s="50" t="s">
        <v>1071</v>
      </c>
      <c r="C53" s="50" t="s">
        <v>56</v>
      </c>
      <c r="D53" s="103">
        <v>0</v>
      </c>
      <c r="E53" s="103">
        <v>0</v>
      </c>
      <c r="F53" s="103">
        <v>0</v>
      </c>
      <c r="G53" s="103">
        <v>0</v>
      </c>
    </row>
    <row r="54" spans="1:7" s="49" customFormat="1" ht="12">
      <c r="A54" s="101"/>
      <c r="B54" s="50" t="s">
        <v>1072</v>
      </c>
      <c r="C54" s="50" t="s">
        <v>62</v>
      </c>
      <c r="D54" s="103">
        <v>0</v>
      </c>
      <c r="E54" s="103">
        <v>0</v>
      </c>
      <c r="F54" s="103">
        <v>0</v>
      </c>
      <c r="G54" s="103">
        <v>0</v>
      </c>
    </row>
    <row r="55" spans="1:7" s="49" customFormat="1" ht="12">
      <c r="A55" s="101"/>
      <c r="B55" s="50" t="s">
        <v>1073</v>
      </c>
      <c r="C55" s="50" t="s">
        <v>68</v>
      </c>
      <c r="D55" s="103">
        <v>0</v>
      </c>
      <c r="E55" s="103">
        <v>0</v>
      </c>
      <c r="F55" s="103">
        <v>0</v>
      </c>
      <c r="G55" s="103">
        <v>0</v>
      </c>
    </row>
    <row r="56" spans="1:7" s="49" customFormat="1" ht="12">
      <c r="A56" s="101"/>
      <c r="B56" s="50" t="s">
        <v>1074</v>
      </c>
      <c r="C56" s="50" t="s">
        <v>1075</v>
      </c>
      <c r="D56" s="103">
        <v>0</v>
      </c>
      <c r="E56" s="103">
        <v>0</v>
      </c>
      <c r="F56" s="103">
        <v>0</v>
      </c>
      <c r="G56" s="103">
        <v>0</v>
      </c>
    </row>
    <row r="57" spans="1:7" s="49" customFormat="1" ht="12">
      <c r="A57" s="101"/>
      <c r="B57" s="50" t="s">
        <v>1076</v>
      </c>
      <c r="C57" s="50" t="s">
        <v>296</v>
      </c>
      <c r="D57" s="103">
        <v>0</v>
      </c>
      <c r="E57" s="103">
        <v>0</v>
      </c>
      <c r="F57" s="103">
        <v>0</v>
      </c>
      <c r="G57" s="103">
        <v>0</v>
      </c>
    </row>
    <row r="58" spans="1:7" s="49" customFormat="1" ht="12">
      <c r="A58" s="101"/>
      <c r="B58" s="50" t="s">
        <v>1077</v>
      </c>
      <c r="C58" s="50" t="s">
        <v>303</v>
      </c>
      <c r="D58" s="103">
        <v>0</v>
      </c>
      <c r="E58" s="103">
        <v>0</v>
      </c>
      <c r="F58" s="103">
        <v>0</v>
      </c>
      <c r="G58" s="103">
        <v>0</v>
      </c>
    </row>
    <row r="59" spans="1:7" s="96" customFormat="1" ht="12">
      <c r="A59" s="97"/>
      <c r="B59" s="99" t="s">
        <v>44</v>
      </c>
      <c r="C59" s="99"/>
      <c r="D59" s="100">
        <v>531529000</v>
      </c>
      <c r="E59" s="100">
        <v>137200000</v>
      </c>
      <c r="F59" s="100">
        <v>358140000</v>
      </c>
      <c r="G59" s="100">
        <v>1026869000</v>
      </c>
    </row>
    <row r="60" spans="1:7" s="49" customFormat="1" ht="12">
      <c r="A60" s="101"/>
      <c r="B60" s="50" t="s">
        <v>1078</v>
      </c>
      <c r="C60" s="50" t="s">
        <v>316</v>
      </c>
      <c r="D60" s="103">
        <v>0</v>
      </c>
      <c r="E60" s="103">
        <v>0</v>
      </c>
      <c r="F60" s="103">
        <v>0</v>
      </c>
      <c r="G60" s="103">
        <v>0</v>
      </c>
    </row>
    <row r="61" spans="1:7" s="49" customFormat="1" ht="12">
      <c r="A61" s="101"/>
      <c r="B61" s="50" t="s">
        <v>1079</v>
      </c>
      <c r="C61" s="50" t="s">
        <v>351</v>
      </c>
      <c r="D61" s="103">
        <v>0</v>
      </c>
      <c r="E61" s="103">
        <v>0</v>
      </c>
      <c r="F61" s="103">
        <v>0</v>
      </c>
      <c r="G61" s="103">
        <v>0</v>
      </c>
    </row>
    <row r="62" spans="1:7" s="49" customFormat="1" ht="12">
      <c r="A62" s="101"/>
      <c r="B62" s="50" t="s">
        <v>1080</v>
      </c>
      <c r="C62" s="50" t="s">
        <v>59</v>
      </c>
      <c r="D62" s="103">
        <v>219612000</v>
      </c>
      <c r="E62" s="103">
        <v>137200000</v>
      </c>
      <c r="F62" s="103">
        <v>358140000</v>
      </c>
      <c r="G62" s="103">
        <v>714952000</v>
      </c>
    </row>
    <row r="63" spans="1:7" s="49" customFormat="1" ht="12">
      <c r="A63" s="101"/>
      <c r="B63" s="50" t="s">
        <v>1081</v>
      </c>
      <c r="C63" s="50" t="s">
        <v>65</v>
      </c>
      <c r="D63" s="103">
        <v>0</v>
      </c>
      <c r="E63" s="103">
        <v>0</v>
      </c>
      <c r="F63" s="103">
        <v>0</v>
      </c>
      <c r="G63" s="103">
        <v>0</v>
      </c>
    </row>
    <row r="64" spans="1:7" s="49" customFormat="1" ht="12">
      <c r="A64" s="101"/>
      <c r="B64" s="50" t="s">
        <v>1082</v>
      </c>
      <c r="C64" s="50" t="s">
        <v>71</v>
      </c>
      <c r="D64" s="103">
        <v>298308000</v>
      </c>
      <c r="E64" s="103">
        <v>0</v>
      </c>
      <c r="F64" s="103">
        <v>0</v>
      </c>
      <c r="G64" s="103">
        <v>298308000</v>
      </c>
    </row>
    <row r="65" spans="1:7" s="49" customFormat="1" ht="12">
      <c r="A65" s="101"/>
      <c r="B65" s="50" t="s">
        <v>1083</v>
      </c>
      <c r="C65" s="50" t="s">
        <v>77</v>
      </c>
      <c r="D65" s="103">
        <v>13609000</v>
      </c>
      <c r="E65" s="103">
        <v>0</v>
      </c>
      <c r="F65" s="103">
        <v>0</v>
      </c>
      <c r="G65" s="103">
        <v>13609000</v>
      </c>
    </row>
    <row r="66" spans="1:7" s="49" customFormat="1" ht="12">
      <c r="A66" s="101"/>
      <c r="B66" s="50" t="s">
        <v>1084</v>
      </c>
      <c r="C66" s="50" t="s">
        <v>83</v>
      </c>
      <c r="D66" s="103">
        <v>0</v>
      </c>
      <c r="E66" s="103">
        <v>0</v>
      </c>
      <c r="F66" s="103">
        <v>0</v>
      </c>
      <c r="G66" s="103">
        <v>0</v>
      </c>
    </row>
    <row r="67" spans="1:7" s="49" customFormat="1" ht="12">
      <c r="A67" s="101"/>
      <c r="B67" s="50" t="s">
        <v>1085</v>
      </c>
      <c r="C67" s="50" t="s">
        <v>86</v>
      </c>
      <c r="D67" s="103">
        <v>0</v>
      </c>
      <c r="E67" s="103">
        <v>0</v>
      </c>
      <c r="F67" s="103">
        <v>0</v>
      </c>
      <c r="G67" s="103">
        <v>0</v>
      </c>
    </row>
    <row r="68" spans="1:7" s="49" customFormat="1" ht="12">
      <c r="A68" s="101"/>
      <c r="B68" s="50" t="s">
        <v>1086</v>
      </c>
      <c r="C68" s="50" t="s">
        <v>751</v>
      </c>
      <c r="D68" s="103">
        <v>0</v>
      </c>
      <c r="E68" s="103">
        <v>0</v>
      </c>
      <c r="F68" s="103">
        <v>0</v>
      </c>
      <c r="G68" s="103">
        <v>0</v>
      </c>
    </row>
    <row r="69" spans="1:7" s="96" customFormat="1" ht="12">
      <c r="A69" s="97"/>
      <c r="B69" s="99" t="s">
        <v>759</v>
      </c>
      <c r="C69" s="99"/>
      <c r="D69" s="100">
        <v>-531529000</v>
      </c>
      <c r="E69" s="100">
        <v>-137200000</v>
      </c>
      <c r="F69" s="100">
        <v>-358140000</v>
      </c>
      <c r="G69" s="100">
        <v>-1026869000</v>
      </c>
    </row>
    <row r="70" spans="1:7" ht="15">
      <c r="A70" s="70"/>
      <c r="B70" s="70"/>
      <c r="C70" s="70"/>
      <c r="D70" s="70"/>
      <c r="E70" s="70"/>
      <c r="F70" s="70"/>
      <c r="G70" s="70"/>
    </row>
  </sheetData>
  <sheetProtection/>
  <mergeCells count="5">
    <mergeCell ref="A1:G1"/>
    <mergeCell ref="A3:G3"/>
    <mergeCell ref="A4:G4"/>
    <mergeCell ref="A5:C6"/>
    <mergeCell ref="D5:G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G28"/>
  <sheetViews>
    <sheetView showZeros="0" zoomScaleSheetLayoutView="100" zoomScalePageLayoutView="0" workbookViewId="0" topLeftCell="A1">
      <selection activeCell="L16" sqref="L16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7" width="11.7109375" style="0" customWidth="1"/>
    <col min="8" max="16384" width="9.140625" style="1" customWidth="1"/>
  </cols>
  <sheetData>
    <row r="1" spans="1:7" s="43" customFormat="1" ht="11.25">
      <c r="A1" s="138" t="s">
        <v>35</v>
      </c>
      <c r="B1" s="139"/>
      <c r="C1" s="139"/>
      <c r="D1" s="139"/>
      <c r="E1" s="139"/>
      <c r="F1" s="139"/>
      <c r="G1" s="139"/>
    </row>
    <row r="2" ht="15">
      <c r="A2" s="44">
        <v>6</v>
      </c>
    </row>
    <row r="3" spans="1:7" s="45" customFormat="1" ht="31.5" customHeight="1">
      <c r="A3" s="172" t="s">
        <v>1087</v>
      </c>
      <c r="B3" s="141"/>
      <c r="C3" s="141"/>
      <c r="D3" s="141"/>
      <c r="E3" s="141"/>
      <c r="F3" s="141"/>
      <c r="G3" s="141"/>
    </row>
    <row r="4" spans="1:7" ht="15">
      <c r="A4" s="173" t="s">
        <v>39</v>
      </c>
      <c r="B4" s="137"/>
      <c r="C4" s="137"/>
      <c r="D4" s="137"/>
      <c r="E4" s="137"/>
      <c r="F4" s="137"/>
      <c r="G4" s="137"/>
    </row>
    <row r="5" spans="1:7" s="49" customFormat="1" ht="12">
      <c r="A5" s="177" t="s">
        <v>40</v>
      </c>
      <c r="B5" s="145"/>
      <c r="C5" s="145"/>
      <c r="D5" s="177" t="s">
        <v>120</v>
      </c>
      <c r="E5" s="145"/>
      <c r="F5" s="145"/>
      <c r="G5" s="145"/>
    </row>
    <row r="6" spans="1:7" s="49" customFormat="1" ht="45" customHeight="1">
      <c r="A6" s="145"/>
      <c r="B6" s="145"/>
      <c r="C6" s="145"/>
      <c r="D6" s="105" t="s">
        <v>1104</v>
      </c>
      <c r="E6" s="105" t="s">
        <v>1088</v>
      </c>
      <c r="F6" s="104" t="s">
        <v>1089</v>
      </c>
      <c r="G6" s="105" t="s">
        <v>124</v>
      </c>
    </row>
    <row r="7" spans="1:7" ht="15">
      <c r="A7" s="113" t="s">
        <v>927</v>
      </c>
      <c r="B7" s="48"/>
      <c r="C7" s="48"/>
      <c r="D7" s="48"/>
      <c r="E7" s="48"/>
      <c r="F7" s="48"/>
      <c r="G7" s="48"/>
    </row>
    <row r="8" spans="1:7" s="96" customFormat="1" ht="12">
      <c r="A8" s="97"/>
      <c r="B8" s="99" t="s">
        <v>43</v>
      </c>
      <c r="C8" s="99"/>
      <c r="D8" s="100">
        <v>0</v>
      </c>
      <c r="E8" s="100">
        <v>0</v>
      </c>
      <c r="F8" s="100">
        <v>0</v>
      </c>
      <c r="G8" s="100">
        <v>0</v>
      </c>
    </row>
    <row r="9" spans="1:7" s="49" customFormat="1" ht="12">
      <c r="A9" s="101"/>
      <c r="B9" s="50" t="s">
        <v>1069</v>
      </c>
      <c r="C9" s="50" t="s">
        <v>185</v>
      </c>
      <c r="D9" s="103">
        <v>0</v>
      </c>
      <c r="E9" s="103">
        <v>0</v>
      </c>
      <c r="F9" s="103">
        <v>0</v>
      </c>
      <c r="G9" s="103">
        <v>0</v>
      </c>
    </row>
    <row r="10" spans="1:7" s="49" customFormat="1" ht="12">
      <c r="A10" s="101"/>
      <c r="B10" s="50" t="s">
        <v>1070</v>
      </c>
      <c r="C10" s="50" t="s">
        <v>210</v>
      </c>
      <c r="D10" s="103">
        <v>0</v>
      </c>
      <c r="E10" s="103">
        <v>0</v>
      </c>
      <c r="F10" s="103">
        <v>0</v>
      </c>
      <c r="G10" s="103">
        <v>0</v>
      </c>
    </row>
    <row r="11" spans="1:7" s="49" customFormat="1" ht="12">
      <c r="A11" s="101"/>
      <c r="B11" s="50" t="s">
        <v>1071</v>
      </c>
      <c r="C11" s="50" t="s">
        <v>56</v>
      </c>
      <c r="D11" s="103">
        <v>0</v>
      </c>
      <c r="E11" s="103">
        <v>0</v>
      </c>
      <c r="F11" s="103">
        <v>0</v>
      </c>
      <c r="G11" s="103">
        <v>0</v>
      </c>
    </row>
    <row r="12" spans="1:7" s="49" customFormat="1" ht="12">
      <c r="A12" s="101"/>
      <c r="B12" s="50" t="s">
        <v>1072</v>
      </c>
      <c r="C12" s="50" t="s">
        <v>62</v>
      </c>
      <c r="D12" s="103">
        <v>0</v>
      </c>
      <c r="E12" s="103">
        <v>0</v>
      </c>
      <c r="F12" s="103">
        <v>0</v>
      </c>
      <c r="G12" s="103">
        <v>0</v>
      </c>
    </row>
    <row r="13" spans="1:7" s="49" customFormat="1" ht="12">
      <c r="A13" s="101"/>
      <c r="B13" s="50" t="s">
        <v>1073</v>
      </c>
      <c r="C13" s="50" t="s">
        <v>68</v>
      </c>
      <c r="D13" s="103">
        <v>0</v>
      </c>
      <c r="E13" s="103">
        <v>0</v>
      </c>
      <c r="F13" s="103">
        <v>0</v>
      </c>
      <c r="G13" s="103">
        <v>0</v>
      </c>
    </row>
    <row r="14" spans="1:7" s="49" customFormat="1" ht="12">
      <c r="A14" s="101"/>
      <c r="B14" s="50" t="s">
        <v>1074</v>
      </c>
      <c r="C14" s="50" t="s">
        <v>1075</v>
      </c>
      <c r="D14" s="103">
        <v>0</v>
      </c>
      <c r="E14" s="103">
        <v>0</v>
      </c>
      <c r="F14" s="103">
        <v>0</v>
      </c>
      <c r="G14" s="103">
        <v>0</v>
      </c>
    </row>
    <row r="15" spans="1:7" s="49" customFormat="1" ht="12">
      <c r="A15" s="101"/>
      <c r="B15" s="50" t="s">
        <v>1076</v>
      </c>
      <c r="C15" s="50" t="s">
        <v>296</v>
      </c>
      <c r="D15" s="103">
        <v>0</v>
      </c>
      <c r="E15" s="103">
        <v>0</v>
      </c>
      <c r="F15" s="103">
        <v>0</v>
      </c>
      <c r="G15" s="103">
        <v>0</v>
      </c>
    </row>
    <row r="16" spans="1:7" s="49" customFormat="1" ht="12">
      <c r="A16" s="101"/>
      <c r="B16" s="50" t="s">
        <v>1077</v>
      </c>
      <c r="C16" s="50" t="s">
        <v>303</v>
      </c>
      <c r="D16" s="103">
        <v>0</v>
      </c>
      <c r="E16" s="103">
        <v>0</v>
      </c>
      <c r="F16" s="103">
        <v>0</v>
      </c>
      <c r="G16" s="103">
        <v>0</v>
      </c>
    </row>
    <row r="17" spans="1:7" s="96" customFormat="1" ht="12">
      <c r="A17" s="97"/>
      <c r="B17" s="99" t="s">
        <v>44</v>
      </c>
      <c r="C17" s="99"/>
      <c r="D17" s="100">
        <v>8984841</v>
      </c>
      <c r="E17" s="100">
        <v>0</v>
      </c>
      <c r="F17" s="100">
        <v>0</v>
      </c>
      <c r="G17" s="100">
        <v>8984841</v>
      </c>
    </row>
    <row r="18" spans="1:7" s="49" customFormat="1" ht="12">
      <c r="A18" s="101"/>
      <c r="B18" s="50" t="s">
        <v>1078</v>
      </c>
      <c r="C18" s="50" t="s">
        <v>316</v>
      </c>
      <c r="D18" s="103">
        <v>0</v>
      </c>
      <c r="E18" s="103">
        <v>0</v>
      </c>
      <c r="F18" s="103">
        <v>0</v>
      </c>
      <c r="G18" s="103">
        <v>0</v>
      </c>
    </row>
    <row r="19" spans="1:7" s="49" customFormat="1" ht="12">
      <c r="A19" s="101"/>
      <c r="B19" s="50" t="s">
        <v>1079</v>
      </c>
      <c r="C19" s="50" t="s">
        <v>351</v>
      </c>
      <c r="D19" s="103">
        <v>0</v>
      </c>
      <c r="E19" s="103">
        <v>0</v>
      </c>
      <c r="F19" s="103">
        <v>0</v>
      </c>
      <c r="G19" s="103">
        <v>0</v>
      </c>
    </row>
    <row r="20" spans="1:7" s="49" customFormat="1" ht="12">
      <c r="A20" s="101"/>
      <c r="B20" s="50" t="s">
        <v>1080</v>
      </c>
      <c r="C20" s="50" t="s">
        <v>59</v>
      </c>
      <c r="D20" s="103">
        <v>8984841</v>
      </c>
      <c r="E20" s="103">
        <v>0</v>
      </c>
      <c r="F20" s="103">
        <v>0</v>
      </c>
      <c r="G20" s="103">
        <v>8984841</v>
      </c>
    </row>
    <row r="21" spans="1:7" s="49" customFormat="1" ht="12">
      <c r="A21" s="101"/>
      <c r="B21" s="50" t="s">
        <v>1081</v>
      </c>
      <c r="C21" s="50" t="s">
        <v>65</v>
      </c>
      <c r="D21" s="103">
        <v>0</v>
      </c>
      <c r="E21" s="103">
        <v>0</v>
      </c>
      <c r="F21" s="103">
        <v>0</v>
      </c>
      <c r="G21" s="103">
        <v>0</v>
      </c>
    </row>
    <row r="22" spans="1:7" s="49" customFormat="1" ht="12">
      <c r="A22" s="101"/>
      <c r="B22" s="50" t="s">
        <v>1082</v>
      </c>
      <c r="C22" s="50" t="s">
        <v>71</v>
      </c>
      <c r="D22" s="103">
        <v>0</v>
      </c>
      <c r="E22" s="103">
        <v>0</v>
      </c>
      <c r="F22" s="103">
        <v>0</v>
      </c>
      <c r="G22" s="103">
        <v>0</v>
      </c>
    </row>
    <row r="23" spans="1:7" s="49" customFormat="1" ht="12">
      <c r="A23" s="101"/>
      <c r="B23" s="50" t="s">
        <v>1083</v>
      </c>
      <c r="C23" s="50" t="s">
        <v>77</v>
      </c>
      <c r="D23" s="103">
        <v>0</v>
      </c>
      <c r="E23" s="103">
        <v>0</v>
      </c>
      <c r="F23" s="103">
        <v>0</v>
      </c>
      <c r="G23" s="103">
        <v>0</v>
      </c>
    </row>
    <row r="24" spans="1:7" s="49" customFormat="1" ht="12">
      <c r="A24" s="101"/>
      <c r="B24" s="50" t="s">
        <v>1084</v>
      </c>
      <c r="C24" s="50" t="s">
        <v>83</v>
      </c>
      <c r="D24" s="103">
        <v>0</v>
      </c>
      <c r="E24" s="103">
        <v>0</v>
      </c>
      <c r="F24" s="103">
        <v>0</v>
      </c>
      <c r="G24" s="103">
        <v>0</v>
      </c>
    </row>
    <row r="25" spans="1:7" s="49" customFormat="1" ht="12">
      <c r="A25" s="101"/>
      <c r="B25" s="50" t="s">
        <v>1085</v>
      </c>
      <c r="C25" s="50" t="s">
        <v>86</v>
      </c>
      <c r="D25" s="103">
        <v>0</v>
      </c>
      <c r="E25" s="103">
        <v>0</v>
      </c>
      <c r="F25" s="103">
        <v>0</v>
      </c>
      <c r="G25" s="103">
        <v>0</v>
      </c>
    </row>
    <row r="26" spans="1:7" s="49" customFormat="1" ht="12">
      <c r="A26" s="101"/>
      <c r="B26" s="50" t="s">
        <v>1086</v>
      </c>
      <c r="C26" s="50" t="s">
        <v>751</v>
      </c>
      <c r="D26" s="103">
        <v>0</v>
      </c>
      <c r="E26" s="103">
        <v>0</v>
      </c>
      <c r="F26" s="103">
        <v>0</v>
      </c>
      <c r="G26" s="103">
        <v>0</v>
      </c>
    </row>
    <row r="27" spans="1:7" s="96" customFormat="1" ht="12">
      <c r="A27" s="97"/>
      <c r="B27" s="99" t="s">
        <v>759</v>
      </c>
      <c r="C27" s="99"/>
      <c r="D27" s="100">
        <v>-8984841</v>
      </c>
      <c r="E27" s="100">
        <v>0</v>
      </c>
      <c r="F27" s="100">
        <v>0</v>
      </c>
      <c r="G27" s="100">
        <v>-8984841</v>
      </c>
    </row>
    <row r="28" spans="1:7" ht="15">
      <c r="A28" s="70"/>
      <c r="B28" s="70"/>
      <c r="C28" s="70"/>
      <c r="D28" s="70"/>
      <c r="E28" s="70"/>
      <c r="F28" s="70"/>
      <c r="G28" s="70"/>
    </row>
  </sheetData>
  <sheetProtection/>
  <mergeCells count="5">
    <mergeCell ref="A1:G1"/>
    <mergeCell ref="A3:G3"/>
    <mergeCell ref="A4:G4"/>
    <mergeCell ref="A5:C6"/>
    <mergeCell ref="D5:G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I58"/>
  <sheetViews>
    <sheetView showZeros="0" tabSelected="1" zoomScaleSheetLayoutView="100" zoomScalePageLayoutView="0" workbookViewId="0" topLeftCell="A1">
      <selection activeCell="E52" sqref="E52"/>
    </sheetView>
  </sheetViews>
  <sheetFormatPr defaultColWidth="9.140625" defaultRowHeight="15"/>
  <cols>
    <col min="1" max="1" width="9.140625" style="22" customWidth="1"/>
    <col min="2" max="2" width="60.7109375" style="22" customWidth="1"/>
    <col min="3" max="4" width="9.140625" style="22" customWidth="1"/>
    <col min="5" max="8" width="20.7109375" style="25" customWidth="1"/>
    <col min="9" max="16384" width="9.140625" style="22" customWidth="1"/>
  </cols>
  <sheetData>
    <row r="1" spans="1:8" s="43" customFormat="1" ht="11.25">
      <c r="A1" s="138" t="s">
        <v>36</v>
      </c>
      <c r="B1" s="139"/>
      <c r="C1" s="139"/>
      <c r="D1" s="139"/>
      <c r="E1" s="139"/>
      <c r="F1" s="139"/>
      <c r="G1" s="139"/>
      <c r="H1" s="139"/>
    </row>
    <row r="2" spans="1:8" ht="14.25" customHeight="1" hidden="1">
      <c r="A2" s="26">
        <v>7</v>
      </c>
      <c r="B2" s="26"/>
      <c r="C2" s="26"/>
      <c r="D2" s="26">
        <v>0</v>
      </c>
      <c r="E2" s="26"/>
      <c r="F2" s="26"/>
      <c r="G2" s="26"/>
      <c r="H2" s="26"/>
    </row>
    <row r="3" spans="1:8" s="45" customFormat="1" ht="31.5" customHeight="1">
      <c r="A3" s="171" t="s">
        <v>164</v>
      </c>
      <c r="B3" s="171"/>
      <c r="C3" s="171"/>
      <c r="D3" s="171"/>
      <c r="E3" s="171"/>
      <c r="F3" s="171"/>
      <c r="G3" s="171"/>
      <c r="H3" s="171"/>
    </row>
    <row r="4" spans="1:8" ht="15">
      <c r="A4" s="170" t="s">
        <v>39</v>
      </c>
      <c r="B4" s="137"/>
      <c r="C4" s="137"/>
      <c r="D4" s="137"/>
      <c r="E4" s="137"/>
      <c r="F4" s="137"/>
      <c r="G4" s="137"/>
      <c r="H4" s="137"/>
    </row>
    <row r="5" spans="1:8" ht="15">
      <c r="A5" s="158" t="s">
        <v>165</v>
      </c>
      <c r="B5" s="161" t="s">
        <v>40</v>
      </c>
      <c r="C5" s="161" t="s">
        <v>41</v>
      </c>
      <c r="D5" s="155" t="s">
        <v>42</v>
      </c>
      <c r="E5" s="164" t="s">
        <v>1090</v>
      </c>
      <c r="F5" s="165"/>
      <c r="G5" s="165"/>
      <c r="H5" s="166"/>
    </row>
    <row r="6" spans="1:8" ht="15">
      <c r="A6" s="159"/>
      <c r="B6" s="162"/>
      <c r="C6" s="162"/>
      <c r="D6" s="156"/>
      <c r="E6" s="167"/>
      <c r="F6" s="168"/>
      <c r="G6" s="168"/>
      <c r="H6" s="169"/>
    </row>
    <row r="7" spans="1:8" ht="30.75" customHeight="1">
      <c r="A7" s="160"/>
      <c r="B7" s="163"/>
      <c r="C7" s="163"/>
      <c r="D7" s="157"/>
      <c r="E7" s="71" t="s">
        <v>167</v>
      </c>
      <c r="F7" s="72" t="s">
        <v>168</v>
      </c>
      <c r="G7" s="72" t="s">
        <v>169</v>
      </c>
      <c r="H7" s="73" t="s">
        <v>170</v>
      </c>
    </row>
    <row r="8" spans="1:8" ht="15">
      <c r="A8" s="4" t="s">
        <v>0</v>
      </c>
      <c r="B8" s="5" t="s">
        <v>45</v>
      </c>
      <c r="C8" s="6" t="s">
        <v>46</v>
      </c>
      <c r="D8" s="7" t="s">
        <v>47</v>
      </c>
      <c r="E8" s="74">
        <v>0</v>
      </c>
      <c r="F8" s="75">
        <v>0</v>
      </c>
      <c r="G8" s="75">
        <v>0</v>
      </c>
      <c r="H8" s="76">
        <v>0</v>
      </c>
    </row>
    <row r="9" spans="1:8" ht="15">
      <c r="A9" s="8" t="s">
        <v>1</v>
      </c>
      <c r="B9" s="9" t="s">
        <v>51</v>
      </c>
      <c r="C9" s="10" t="s">
        <v>52</v>
      </c>
      <c r="D9" s="11" t="s">
        <v>53</v>
      </c>
      <c r="E9" s="77">
        <v>7623972859</v>
      </c>
      <c r="F9" s="78">
        <v>0</v>
      </c>
      <c r="G9" s="78">
        <v>0</v>
      </c>
      <c r="H9" s="79">
        <v>7623972859</v>
      </c>
    </row>
    <row r="10" spans="1:8" ht="15">
      <c r="A10" s="8" t="s">
        <v>4</v>
      </c>
      <c r="B10" s="9" t="s">
        <v>56</v>
      </c>
      <c r="C10" s="10" t="s">
        <v>57</v>
      </c>
      <c r="D10" s="11" t="s">
        <v>58</v>
      </c>
      <c r="E10" s="77">
        <v>0</v>
      </c>
      <c r="F10" s="78">
        <v>0</v>
      </c>
      <c r="G10" s="78">
        <v>0</v>
      </c>
      <c r="H10" s="79">
        <v>0</v>
      </c>
    </row>
    <row r="11" spans="1:8" ht="15">
      <c r="A11" s="8" t="s">
        <v>7</v>
      </c>
      <c r="B11" s="9" t="s">
        <v>62</v>
      </c>
      <c r="C11" s="10" t="s">
        <v>63</v>
      </c>
      <c r="D11" s="11" t="s">
        <v>64</v>
      </c>
      <c r="E11" s="77">
        <v>0</v>
      </c>
      <c r="F11" s="78">
        <v>0</v>
      </c>
      <c r="G11" s="78">
        <v>0</v>
      </c>
      <c r="H11" s="79">
        <v>0</v>
      </c>
    </row>
    <row r="12" spans="1:8" ht="15">
      <c r="A12" s="8" t="s">
        <v>9</v>
      </c>
      <c r="B12" s="9" t="s">
        <v>68</v>
      </c>
      <c r="C12" s="10" t="s">
        <v>69</v>
      </c>
      <c r="D12" s="11" t="s">
        <v>70</v>
      </c>
      <c r="E12" s="77">
        <v>0</v>
      </c>
      <c r="F12" s="78">
        <v>0</v>
      </c>
      <c r="G12" s="78">
        <v>0</v>
      </c>
      <c r="H12" s="79">
        <v>0</v>
      </c>
    </row>
    <row r="13" spans="1:8" ht="15">
      <c r="A13" s="8" t="s">
        <v>11</v>
      </c>
      <c r="B13" s="9" t="s">
        <v>74</v>
      </c>
      <c r="C13" s="10" t="s">
        <v>75</v>
      </c>
      <c r="D13" s="11" t="s">
        <v>76</v>
      </c>
      <c r="E13" s="77">
        <v>0</v>
      </c>
      <c r="F13" s="78">
        <v>0</v>
      </c>
      <c r="G13" s="78">
        <v>0</v>
      </c>
      <c r="H13" s="79">
        <v>0</v>
      </c>
    </row>
    <row r="14" spans="1:8" ht="15">
      <c r="A14" s="12" t="s">
        <v>13</v>
      </c>
      <c r="B14" s="13" t="s">
        <v>80</v>
      </c>
      <c r="C14" s="14" t="s">
        <v>81</v>
      </c>
      <c r="D14" s="15" t="s">
        <v>82</v>
      </c>
      <c r="E14" s="80">
        <v>0</v>
      </c>
      <c r="F14" s="81">
        <v>0</v>
      </c>
      <c r="G14" s="81">
        <v>0</v>
      </c>
      <c r="H14" s="82">
        <v>0</v>
      </c>
    </row>
    <row r="15" spans="1:8" ht="15">
      <c r="A15" s="23" t="s">
        <v>15</v>
      </c>
      <c r="B15" s="39" t="s">
        <v>89</v>
      </c>
      <c r="C15" s="40"/>
      <c r="D15" s="41"/>
      <c r="E15" s="83">
        <f>SUM(E8:E14)</f>
        <v>7623972859</v>
      </c>
      <c r="F15" s="84">
        <f>SUM(F8:F14)</f>
        <v>0</v>
      </c>
      <c r="G15" s="84">
        <f>SUM(G8:G14)</f>
        <v>0</v>
      </c>
      <c r="H15" s="85">
        <f>SUM(H8:H14)</f>
        <v>7623972859</v>
      </c>
    </row>
    <row r="16" spans="1:8" ht="15">
      <c r="A16" s="4" t="s">
        <v>17</v>
      </c>
      <c r="B16" s="29" t="s">
        <v>171</v>
      </c>
      <c r="C16" s="6" t="s">
        <v>91</v>
      </c>
      <c r="D16" s="7" t="s">
        <v>92</v>
      </c>
      <c r="E16" s="86">
        <v>0</v>
      </c>
      <c r="F16" s="87">
        <v>0</v>
      </c>
      <c r="G16" s="87">
        <v>0</v>
      </c>
      <c r="H16" s="88">
        <v>0</v>
      </c>
    </row>
    <row r="17" spans="1:8" ht="15">
      <c r="A17" s="8" t="s">
        <v>19</v>
      </c>
      <c r="B17" s="16" t="s">
        <v>95</v>
      </c>
      <c r="C17" s="10" t="s">
        <v>96</v>
      </c>
      <c r="D17" s="11" t="s">
        <v>97</v>
      </c>
      <c r="E17" s="77">
        <v>14711000000</v>
      </c>
      <c r="F17" s="78">
        <v>0</v>
      </c>
      <c r="G17" s="78">
        <v>0</v>
      </c>
      <c r="H17" s="79">
        <v>14711000000</v>
      </c>
    </row>
    <row r="18" spans="1:8" ht="15">
      <c r="A18" s="8" t="s">
        <v>21</v>
      </c>
      <c r="B18" s="16" t="s">
        <v>101</v>
      </c>
      <c r="C18" s="10" t="s">
        <v>102</v>
      </c>
      <c r="D18" s="11" t="s">
        <v>103</v>
      </c>
      <c r="E18" s="77">
        <v>1265832080</v>
      </c>
      <c r="F18" s="78">
        <v>0</v>
      </c>
      <c r="G18" s="78">
        <v>0</v>
      </c>
      <c r="H18" s="79">
        <v>1265832080</v>
      </c>
    </row>
    <row r="19" spans="1:8" ht="15">
      <c r="A19" s="12" t="s">
        <v>23</v>
      </c>
      <c r="B19" s="17" t="s">
        <v>107</v>
      </c>
      <c r="C19" s="14" t="s">
        <v>102</v>
      </c>
      <c r="D19" s="11" t="s">
        <v>103</v>
      </c>
      <c r="E19" s="77">
        <v>14891649054</v>
      </c>
      <c r="F19" s="78">
        <v>0</v>
      </c>
      <c r="G19" s="78">
        <v>0</v>
      </c>
      <c r="H19" s="79">
        <v>14891649054</v>
      </c>
    </row>
    <row r="20" spans="1:8" ht="15">
      <c r="A20" s="12" t="s">
        <v>25</v>
      </c>
      <c r="B20" s="17" t="s">
        <v>111</v>
      </c>
      <c r="C20" s="14" t="s">
        <v>112</v>
      </c>
      <c r="D20" s="11" t="s">
        <v>113</v>
      </c>
      <c r="E20" s="77">
        <v>0</v>
      </c>
      <c r="F20" s="78">
        <v>0</v>
      </c>
      <c r="G20" s="78">
        <v>0</v>
      </c>
      <c r="H20" s="79">
        <v>0</v>
      </c>
    </row>
    <row r="21" spans="1:8" ht="15">
      <c r="A21" s="8" t="s">
        <v>27</v>
      </c>
      <c r="B21" s="16" t="s">
        <v>108</v>
      </c>
      <c r="C21" s="10" t="s">
        <v>115</v>
      </c>
      <c r="D21" s="11" t="s">
        <v>116</v>
      </c>
      <c r="E21" s="77">
        <v>0</v>
      </c>
      <c r="F21" s="78">
        <v>0</v>
      </c>
      <c r="G21" s="78">
        <v>0</v>
      </c>
      <c r="H21" s="79">
        <v>0</v>
      </c>
    </row>
    <row r="22" spans="1:8" ht="15">
      <c r="A22" s="12" t="s">
        <v>29</v>
      </c>
      <c r="B22" s="17" t="s">
        <v>114</v>
      </c>
      <c r="C22" s="14" t="s">
        <v>115</v>
      </c>
      <c r="D22" s="11" t="s">
        <v>116</v>
      </c>
      <c r="E22" s="89">
        <f>IF($D$2=1,-1*E21,0)</f>
        <v>0</v>
      </c>
      <c r="F22" s="90">
        <f>IF($D$2=1,-1*F21,0)</f>
        <v>0</v>
      </c>
      <c r="G22" s="90">
        <f>IF($D$2=1,-1*G21,0)</f>
        <v>0</v>
      </c>
      <c r="H22" s="91">
        <f>IF($D$2=1,-1*H21,0)</f>
        <v>0</v>
      </c>
    </row>
    <row r="23" spans="1:8" ht="15">
      <c r="A23" s="23" t="s">
        <v>31</v>
      </c>
      <c r="B23" s="36" t="s">
        <v>117</v>
      </c>
      <c r="C23" s="37"/>
      <c r="D23" s="42"/>
      <c r="E23" s="83">
        <f>SUM(E15:E22)</f>
        <v>38492453993</v>
      </c>
      <c r="F23" s="84">
        <f>SUM(F15:F22)</f>
        <v>0</v>
      </c>
      <c r="G23" s="84">
        <f>SUM(G15:G22)</f>
        <v>0</v>
      </c>
      <c r="H23" s="85">
        <f>SUM(H15:H22)</f>
        <v>38492453993</v>
      </c>
    </row>
    <row r="24" spans="1:9" ht="15">
      <c r="A24" s="30"/>
      <c r="B24" s="31"/>
      <c r="C24" s="31"/>
      <c r="D24" s="31"/>
      <c r="E24" s="92"/>
      <c r="F24" s="92"/>
      <c r="G24" s="92"/>
      <c r="H24" s="92"/>
      <c r="I24" s="32"/>
    </row>
    <row r="25" spans="1:8" ht="15">
      <c r="A25" s="4" t="s">
        <v>0</v>
      </c>
      <c r="B25" s="153" t="s">
        <v>172</v>
      </c>
      <c r="C25" s="154"/>
      <c r="D25" s="33"/>
      <c r="E25" s="74">
        <v>15976832080</v>
      </c>
      <c r="F25" s="75">
        <v>0</v>
      </c>
      <c r="G25" s="75">
        <v>0</v>
      </c>
      <c r="H25" s="76">
        <v>15976832080</v>
      </c>
    </row>
    <row r="26" spans="1:8" ht="15">
      <c r="A26" s="12" t="s">
        <v>1</v>
      </c>
      <c r="B26" s="151" t="s">
        <v>173</v>
      </c>
      <c r="C26" s="152"/>
      <c r="D26" s="34"/>
      <c r="E26" s="80">
        <v>22515621913</v>
      </c>
      <c r="F26" s="81">
        <v>0</v>
      </c>
      <c r="G26" s="81">
        <v>0</v>
      </c>
      <c r="H26" s="82">
        <v>22515621913</v>
      </c>
    </row>
    <row r="27" spans="1:8" ht="15">
      <c r="A27" s="24"/>
      <c r="B27" s="149" t="s">
        <v>117</v>
      </c>
      <c r="C27" s="150"/>
      <c r="D27" s="35"/>
      <c r="E27" s="83">
        <f>SUM(E25:E26)</f>
        <v>38492453993</v>
      </c>
      <c r="F27" s="84">
        <f>SUM(F25:F26)</f>
        <v>0</v>
      </c>
      <c r="G27" s="84">
        <f>SUM(G25:G26)</f>
        <v>0</v>
      </c>
      <c r="H27" s="84">
        <f>SUM(H25:H26)</f>
        <v>38492453993</v>
      </c>
    </row>
    <row r="28" spans="1:4" ht="15">
      <c r="A28" s="18"/>
      <c r="B28" s="18"/>
      <c r="C28" s="18"/>
      <c r="D28" s="18"/>
    </row>
    <row r="29" spans="1:4" ht="15" hidden="1">
      <c r="A29" s="18"/>
      <c r="B29" s="18"/>
      <c r="C29" s="18"/>
      <c r="D29" s="18"/>
    </row>
    <row r="30" spans="1:4" ht="15" hidden="1">
      <c r="A30" s="18"/>
      <c r="B30" s="18"/>
      <c r="C30" s="18"/>
      <c r="D30" s="18"/>
    </row>
    <row r="31" spans="1:4" ht="15" hidden="1">
      <c r="A31" s="18"/>
      <c r="B31" s="18"/>
      <c r="C31" s="18"/>
      <c r="D31" s="18"/>
    </row>
    <row r="32" spans="1:4" ht="15" hidden="1">
      <c r="A32" s="18"/>
      <c r="B32" s="18"/>
      <c r="C32" s="18"/>
      <c r="D32" s="18"/>
    </row>
    <row r="33" spans="1:8" ht="15">
      <c r="A33" s="158" t="s">
        <v>165</v>
      </c>
      <c r="B33" s="161" t="s">
        <v>40</v>
      </c>
      <c r="C33" s="161" t="s">
        <v>41</v>
      </c>
      <c r="D33" s="155" t="s">
        <v>42</v>
      </c>
      <c r="E33" s="164" t="s">
        <v>1090</v>
      </c>
      <c r="F33" s="165"/>
      <c r="G33" s="165"/>
      <c r="H33" s="166"/>
    </row>
    <row r="34" spans="1:8" ht="15">
      <c r="A34" s="159"/>
      <c r="B34" s="162"/>
      <c r="C34" s="162"/>
      <c r="D34" s="156"/>
      <c r="E34" s="167"/>
      <c r="F34" s="168"/>
      <c r="G34" s="168"/>
      <c r="H34" s="169"/>
    </row>
    <row r="35" spans="1:8" ht="15">
      <c r="A35" s="160"/>
      <c r="B35" s="163"/>
      <c r="C35" s="163"/>
      <c r="D35" s="157"/>
      <c r="E35" s="71" t="s">
        <v>167</v>
      </c>
      <c r="F35" s="72" t="s">
        <v>168</v>
      </c>
      <c r="G35" s="72" t="s">
        <v>169</v>
      </c>
      <c r="H35" s="73" t="s">
        <v>170</v>
      </c>
    </row>
    <row r="36" spans="1:8" ht="15">
      <c r="A36" s="4" t="s">
        <v>0</v>
      </c>
      <c r="B36" s="5" t="s">
        <v>48</v>
      </c>
      <c r="C36" s="6" t="s">
        <v>49</v>
      </c>
      <c r="D36" s="7" t="s">
        <v>50</v>
      </c>
      <c r="E36" s="74">
        <v>0</v>
      </c>
      <c r="F36" s="75">
        <v>0</v>
      </c>
      <c r="G36" s="75">
        <v>0</v>
      </c>
      <c r="H36" s="76">
        <v>0</v>
      </c>
    </row>
    <row r="37" spans="1:8" ht="15">
      <c r="A37" s="8" t="s">
        <v>1</v>
      </c>
      <c r="B37" s="9" t="s">
        <v>174</v>
      </c>
      <c r="C37" s="10" t="s">
        <v>54</v>
      </c>
      <c r="D37" s="11" t="s">
        <v>55</v>
      </c>
      <c r="E37" s="77">
        <v>0</v>
      </c>
      <c r="F37" s="78">
        <v>0</v>
      </c>
      <c r="G37" s="78">
        <v>0</v>
      </c>
      <c r="H37" s="79">
        <v>0</v>
      </c>
    </row>
    <row r="38" spans="1:8" ht="15">
      <c r="A38" s="8" t="s">
        <v>4</v>
      </c>
      <c r="B38" s="9" t="s">
        <v>59</v>
      </c>
      <c r="C38" s="10" t="s">
        <v>60</v>
      </c>
      <c r="D38" s="11" t="s">
        <v>61</v>
      </c>
      <c r="E38" s="77">
        <v>1336677848</v>
      </c>
      <c r="F38" s="78">
        <v>0</v>
      </c>
      <c r="G38" s="78">
        <v>0</v>
      </c>
      <c r="H38" s="79">
        <v>1336677848</v>
      </c>
    </row>
    <row r="39" spans="1:8" ht="15">
      <c r="A39" s="8" t="s">
        <v>7</v>
      </c>
      <c r="B39" s="9" t="s">
        <v>65</v>
      </c>
      <c r="C39" s="10" t="s">
        <v>66</v>
      </c>
      <c r="D39" s="11" t="s">
        <v>67</v>
      </c>
      <c r="E39" s="77">
        <v>0</v>
      </c>
      <c r="F39" s="78">
        <v>0</v>
      </c>
      <c r="G39" s="78">
        <v>0</v>
      </c>
      <c r="H39" s="79">
        <v>0</v>
      </c>
    </row>
    <row r="40" spans="1:8" ht="15">
      <c r="A40" s="8" t="s">
        <v>9</v>
      </c>
      <c r="B40" s="9" t="s">
        <v>71</v>
      </c>
      <c r="C40" s="10" t="s">
        <v>72</v>
      </c>
      <c r="D40" s="11" t="s">
        <v>73</v>
      </c>
      <c r="E40" s="77">
        <v>70001</v>
      </c>
      <c r="F40" s="78">
        <v>0</v>
      </c>
      <c r="G40" s="78">
        <v>0</v>
      </c>
      <c r="H40" s="79">
        <v>70001</v>
      </c>
    </row>
    <row r="41" spans="1:8" ht="15">
      <c r="A41" s="8" t="s">
        <v>11</v>
      </c>
      <c r="B41" s="9" t="s">
        <v>77</v>
      </c>
      <c r="C41" s="10" t="s">
        <v>78</v>
      </c>
      <c r="D41" s="11" t="s">
        <v>79</v>
      </c>
      <c r="E41" s="77">
        <v>30161137907</v>
      </c>
      <c r="F41" s="78">
        <v>0</v>
      </c>
      <c r="G41" s="78">
        <v>0</v>
      </c>
      <c r="H41" s="79">
        <v>30161137907</v>
      </c>
    </row>
    <row r="42" spans="1:8" ht="15">
      <c r="A42" s="8" t="s">
        <v>13</v>
      </c>
      <c r="B42" s="13" t="s">
        <v>83</v>
      </c>
      <c r="C42" s="10" t="s">
        <v>84</v>
      </c>
      <c r="D42" s="15" t="s">
        <v>85</v>
      </c>
      <c r="E42" s="77">
        <v>104187975</v>
      </c>
      <c r="F42" s="78">
        <v>0</v>
      </c>
      <c r="G42" s="78">
        <v>0</v>
      </c>
      <c r="H42" s="79">
        <v>104187975</v>
      </c>
    </row>
    <row r="43" spans="1:8" ht="15">
      <c r="A43" s="8" t="s">
        <v>15</v>
      </c>
      <c r="B43" s="13" t="s">
        <v>86</v>
      </c>
      <c r="C43" s="10" t="s">
        <v>87</v>
      </c>
      <c r="D43" s="15" t="s">
        <v>88</v>
      </c>
      <c r="E43" s="80">
        <v>6535315000</v>
      </c>
      <c r="F43" s="81">
        <v>0</v>
      </c>
      <c r="G43" s="81">
        <v>0</v>
      </c>
      <c r="H43" s="82">
        <v>6535315000</v>
      </c>
    </row>
    <row r="44" spans="1:8" ht="15">
      <c r="A44" s="19" t="s">
        <v>17</v>
      </c>
      <c r="B44" s="39" t="s">
        <v>90</v>
      </c>
      <c r="C44" s="40"/>
      <c r="D44" s="41"/>
      <c r="E44" s="83">
        <f>SUM(E36:E43)</f>
        <v>38137388731</v>
      </c>
      <c r="F44" s="84">
        <f>SUM(F36:F43)</f>
        <v>0</v>
      </c>
      <c r="G44" s="84">
        <f>SUM(G36:G43)</f>
        <v>0</v>
      </c>
      <c r="H44" s="85">
        <f>SUM(H36:H43)</f>
        <v>38137388731</v>
      </c>
    </row>
    <row r="45" spans="1:8" ht="15">
      <c r="A45" s="19" t="s">
        <v>19</v>
      </c>
      <c r="B45" s="20" t="s">
        <v>175</v>
      </c>
      <c r="C45" s="6" t="s">
        <v>93</v>
      </c>
      <c r="D45" s="7" t="s">
        <v>94</v>
      </c>
      <c r="E45" s="74">
        <v>0</v>
      </c>
      <c r="F45" s="75">
        <v>0</v>
      </c>
      <c r="G45" s="75">
        <v>0</v>
      </c>
      <c r="H45" s="76">
        <v>0</v>
      </c>
    </row>
    <row r="46" spans="1:8" ht="15">
      <c r="A46" s="8" t="s">
        <v>21</v>
      </c>
      <c r="B46" s="28" t="s">
        <v>98</v>
      </c>
      <c r="C46" s="27" t="s">
        <v>99</v>
      </c>
      <c r="D46" s="27" t="s">
        <v>100</v>
      </c>
      <c r="E46" s="77">
        <v>0</v>
      </c>
      <c r="F46" s="78">
        <v>0</v>
      </c>
      <c r="G46" s="78">
        <v>0</v>
      </c>
      <c r="H46" s="79">
        <v>0</v>
      </c>
    </row>
    <row r="47" spans="1:8" ht="15">
      <c r="A47" s="8" t="s">
        <v>23</v>
      </c>
      <c r="B47" s="28" t="s">
        <v>104</v>
      </c>
      <c r="C47" s="27" t="s">
        <v>105</v>
      </c>
      <c r="D47" s="27" t="s">
        <v>106</v>
      </c>
      <c r="E47" s="77">
        <v>0</v>
      </c>
      <c r="F47" s="78">
        <v>0</v>
      </c>
      <c r="G47" s="78">
        <v>0</v>
      </c>
      <c r="H47" s="79">
        <v>0</v>
      </c>
    </row>
    <row r="48" spans="1:8" ht="15">
      <c r="A48" s="8" t="s">
        <v>25</v>
      </c>
      <c r="B48" s="16" t="s">
        <v>108</v>
      </c>
      <c r="C48" s="27" t="s">
        <v>109</v>
      </c>
      <c r="D48" s="27" t="s">
        <v>110</v>
      </c>
      <c r="E48" s="77">
        <v>0</v>
      </c>
      <c r="F48" s="78">
        <v>0</v>
      </c>
      <c r="G48" s="78">
        <v>0</v>
      </c>
      <c r="H48" s="79">
        <v>0</v>
      </c>
    </row>
    <row r="49" spans="1:8" ht="15">
      <c r="A49" s="21" t="s">
        <v>27</v>
      </c>
      <c r="B49" s="17" t="s">
        <v>114</v>
      </c>
      <c r="C49" s="14"/>
      <c r="D49" s="15"/>
      <c r="E49" s="89">
        <f>IF($D$2=1,-1*E48,0)</f>
        <v>0</v>
      </c>
      <c r="F49" s="90">
        <f>IF($D$2=1,-1*F48,0)</f>
        <v>0</v>
      </c>
      <c r="G49" s="90">
        <f>IF($D$2=1,-1*G48,0)</f>
        <v>0</v>
      </c>
      <c r="H49" s="91">
        <f>IF($D$2=1,-1*H48,0)</f>
        <v>0</v>
      </c>
    </row>
    <row r="50" spans="1:8" ht="15">
      <c r="A50" s="23" t="s">
        <v>29</v>
      </c>
      <c r="B50" s="36" t="s">
        <v>118</v>
      </c>
      <c r="C50" s="37"/>
      <c r="D50" s="38"/>
      <c r="E50" s="83">
        <f>SUM(E44:E49)</f>
        <v>38137388731</v>
      </c>
      <c r="F50" s="84">
        <f>SUM(F44:F49)</f>
        <v>0</v>
      </c>
      <c r="G50" s="84">
        <f>SUM(G44:G49)</f>
        <v>0</v>
      </c>
      <c r="H50" s="85">
        <f>SUM(H44:H49)</f>
        <v>38137388731</v>
      </c>
    </row>
    <row r="51" spans="1:9" ht="15">
      <c r="A51" s="31"/>
      <c r="B51" s="31"/>
      <c r="C51" s="31"/>
      <c r="D51" s="31"/>
      <c r="E51" s="92"/>
      <c r="F51" s="92"/>
      <c r="G51" s="92"/>
      <c r="H51" s="92"/>
      <c r="I51" s="32"/>
    </row>
    <row r="52" spans="1:8" ht="15">
      <c r="A52" s="4" t="s">
        <v>0</v>
      </c>
      <c r="B52" s="153" t="s">
        <v>176</v>
      </c>
      <c r="C52" s="154"/>
      <c r="D52" s="33"/>
      <c r="E52" s="74">
        <v>1336747849</v>
      </c>
      <c r="F52" s="75">
        <v>0</v>
      </c>
      <c r="G52" s="75">
        <v>0</v>
      </c>
      <c r="H52" s="76">
        <v>1336747849</v>
      </c>
    </row>
    <row r="53" spans="1:8" ht="15">
      <c r="A53" s="12" t="s">
        <v>1</v>
      </c>
      <c r="B53" s="151" t="s">
        <v>177</v>
      </c>
      <c r="C53" s="152"/>
      <c r="D53" s="34"/>
      <c r="E53" s="80">
        <v>36800640882</v>
      </c>
      <c r="F53" s="81">
        <v>0</v>
      </c>
      <c r="G53" s="81">
        <v>0</v>
      </c>
      <c r="H53" s="82">
        <v>36800640882</v>
      </c>
    </row>
    <row r="54" spans="1:8" ht="15">
      <c r="A54" s="24"/>
      <c r="B54" s="149" t="s">
        <v>118</v>
      </c>
      <c r="C54" s="150"/>
      <c r="D54" s="35"/>
      <c r="E54" s="83">
        <f>SUM(E52:E53)</f>
        <v>38137388731</v>
      </c>
      <c r="F54" s="84">
        <f>SUM(F52:F53)</f>
        <v>0</v>
      </c>
      <c r="G54" s="84">
        <f>SUM(G52:G53)</f>
        <v>0</v>
      </c>
      <c r="H54" s="85">
        <f>SUM(H52:H53)</f>
        <v>38137388731</v>
      </c>
    </row>
    <row r="55" spans="1:9" ht="15">
      <c r="A55" s="31"/>
      <c r="B55" s="31"/>
      <c r="C55" s="31"/>
      <c r="D55" s="31"/>
      <c r="E55" s="92"/>
      <c r="F55" s="92"/>
      <c r="G55" s="92"/>
      <c r="H55" s="92"/>
      <c r="I55" s="32"/>
    </row>
    <row r="56" spans="1:8" ht="15">
      <c r="A56" s="4" t="s">
        <v>0</v>
      </c>
      <c r="B56" s="153" t="s">
        <v>178</v>
      </c>
      <c r="C56" s="154"/>
      <c r="D56" s="33"/>
      <c r="E56" s="93">
        <f aca="true" t="shared" si="0" ref="E56:H58">E25-E52</f>
        <v>14640084231</v>
      </c>
      <c r="F56" s="94">
        <f t="shared" si="0"/>
        <v>0</v>
      </c>
      <c r="G56" s="94">
        <f t="shared" si="0"/>
        <v>0</v>
      </c>
      <c r="H56" s="95">
        <f t="shared" si="0"/>
        <v>14640084231</v>
      </c>
    </row>
    <row r="57" spans="1:8" ht="15">
      <c r="A57" s="12" t="s">
        <v>1</v>
      </c>
      <c r="B57" s="151" t="s">
        <v>179</v>
      </c>
      <c r="C57" s="152"/>
      <c r="D57" s="34"/>
      <c r="E57" s="89">
        <f t="shared" si="0"/>
        <v>-14285018969</v>
      </c>
      <c r="F57" s="90">
        <f t="shared" si="0"/>
        <v>0</v>
      </c>
      <c r="G57" s="90">
        <f t="shared" si="0"/>
        <v>0</v>
      </c>
      <c r="H57" s="91">
        <f t="shared" si="0"/>
        <v>-14285018969</v>
      </c>
    </row>
    <row r="58" spans="1:8" ht="15">
      <c r="A58" s="24"/>
      <c r="B58" s="149" t="s">
        <v>180</v>
      </c>
      <c r="C58" s="150"/>
      <c r="D58" s="35"/>
      <c r="E58" s="83">
        <f t="shared" si="0"/>
        <v>355065262</v>
      </c>
      <c r="F58" s="84">
        <f t="shared" si="0"/>
        <v>0</v>
      </c>
      <c r="G58" s="84">
        <f t="shared" si="0"/>
        <v>0</v>
      </c>
      <c r="H58" s="85">
        <f t="shared" si="0"/>
        <v>355065262</v>
      </c>
    </row>
  </sheetData>
  <sheetProtection/>
  <mergeCells count="22">
    <mergeCell ref="C5:C7"/>
    <mergeCell ref="A5:A7"/>
    <mergeCell ref="A3:H3"/>
    <mergeCell ref="B27:C27"/>
    <mergeCell ref="A1:H1"/>
    <mergeCell ref="A33:A35"/>
    <mergeCell ref="B33:B35"/>
    <mergeCell ref="C33:C35"/>
    <mergeCell ref="E33:H34"/>
    <mergeCell ref="A4:H4"/>
    <mergeCell ref="E5:H6"/>
    <mergeCell ref="D5:D7"/>
    <mergeCell ref="B5:B7"/>
    <mergeCell ref="B25:C25"/>
    <mergeCell ref="B26:C26"/>
    <mergeCell ref="B58:C58"/>
    <mergeCell ref="B57:C57"/>
    <mergeCell ref="B52:C52"/>
    <mergeCell ref="B53:C53"/>
    <mergeCell ref="B54:C54"/>
    <mergeCell ref="D33:D35"/>
    <mergeCell ref="B56:C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25"/>
  <sheetViews>
    <sheetView showZeros="0" zoomScaleSheetLayoutView="100" zoomScalePageLayoutView="0" workbookViewId="0" topLeftCell="A1">
      <selection activeCell="C5" sqref="C5:F5"/>
    </sheetView>
  </sheetViews>
  <sheetFormatPr defaultColWidth="9.140625" defaultRowHeight="15"/>
  <cols>
    <col min="1" max="1" width="64.28125" style="1" customWidth="1"/>
    <col min="2" max="2" width="8.57421875" style="1" customWidth="1"/>
    <col min="3" max="3" width="16.00390625" style="1" bestFit="1" customWidth="1"/>
    <col min="4" max="4" width="14.8515625" style="1" bestFit="1" customWidth="1"/>
    <col min="5" max="5" width="16.00390625" style="3" customWidth="1"/>
    <col min="6" max="6" width="16.00390625" style="0" customWidth="1"/>
    <col min="7" max="16384" width="9.140625" style="1" customWidth="1"/>
  </cols>
  <sheetData>
    <row r="1" spans="1:6" s="43" customFormat="1" ht="11.25">
      <c r="A1" s="138" t="s">
        <v>6</v>
      </c>
      <c r="B1" s="139"/>
      <c r="C1" s="139"/>
      <c r="D1" s="139"/>
      <c r="E1" s="139"/>
      <c r="F1" s="139"/>
    </row>
    <row r="2" ht="15">
      <c r="A2" s="44">
        <v>6</v>
      </c>
    </row>
    <row r="3" spans="1:6" s="45" customFormat="1" ht="40.5" customHeight="1">
      <c r="A3" s="140" t="s">
        <v>5</v>
      </c>
      <c r="B3" s="141"/>
      <c r="C3" s="141"/>
      <c r="D3" s="141"/>
      <c r="E3" s="141"/>
      <c r="F3" s="141"/>
    </row>
    <row r="4" spans="1:6" ht="15">
      <c r="A4" s="142" t="s">
        <v>39</v>
      </c>
      <c r="B4" s="143"/>
      <c r="C4" s="143"/>
      <c r="D4" s="143"/>
      <c r="E4" s="143"/>
      <c r="F4" s="143"/>
    </row>
    <row r="5" spans="1:6" ht="15">
      <c r="A5" s="144" t="s">
        <v>40</v>
      </c>
      <c r="B5" s="146" t="s">
        <v>119</v>
      </c>
      <c r="C5" s="144" t="s">
        <v>120</v>
      </c>
      <c r="D5" s="148"/>
      <c r="E5" s="148"/>
      <c r="F5" s="148"/>
    </row>
    <row r="6" spans="1:6" s="49" customFormat="1" ht="29.25" customHeight="1">
      <c r="A6" s="145"/>
      <c r="B6" s="147"/>
      <c r="C6" s="51" t="s">
        <v>121</v>
      </c>
      <c r="D6" s="51" t="s">
        <v>122</v>
      </c>
      <c r="E6" s="51" t="s">
        <v>123</v>
      </c>
      <c r="F6" s="52" t="s">
        <v>124</v>
      </c>
    </row>
    <row r="7" spans="1:6" s="53" customFormat="1" ht="14.25">
      <c r="A7" s="54" t="s">
        <v>145</v>
      </c>
      <c r="B7" s="54"/>
      <c r="C7" s="55">
        <v>23377227273</v>
      </c>
      <c r="D7" s="55">
        <v>1371429879</v>
      </c>
      <c r="E7" s="55">
        <v>160910800</v>
      </c>
      <c r="F7" s="56">
        <v>24909567952</v>
      </c>
    </row>
    <row r="8" spans="1:6" s="57" customFormat="1" ht="15">
      <c r="A8" s="58" t="s">
        <v>146</v>
      </c>
      <c r="B8" s="58" t="s">
        <v>49</v>
      </c>
      <c r="C8" s="59">
        <v>3169210126</v>
      </c>
      <c r="D8" s="59">
        <v>210498348</v>
      </c>
      <c r="E8" s="59">
        <v>132385000</v>
      </c>
      <c r="F8" s="60">
        <v>3512093474</v>
      </c>
    </row>
    <row r="9" spans="1:6" s="57" customFormat="1" ht="15">
      <c r="A9" s="61" t="s">
        <v>147</v>
      </c>
      <c r="B9" s="61" t="s">
        <v>54</v>
      </c>
      <c r="C9" s="62">
        <v>651050319</v>
      </c>
      <c r="D9" s="62">
        <v>29377859</v>
      </c>
      <c r="E9" s="62">
        <v>28177800</v>
      </c>
      <c r="F9" s="63">
        <v>708605978</v>
      </c>
    </row>
    <row r="10" spans="1:6" s="57" customFormat="1" ht="15">
      <c r="A10" s="61" t="s">
        <v>148</v>
      </c>
      <c r="B10" s="61" t="s">
        <v>60</v>
      </c>
      <c r="C10" s="62">
        <v>12995567838</v>
      </c>
      <c r="D10" s="62">
        <v>789082554</v>
      </c>
      <c r="E10" s="62">
        <v>348000</v>
      </c>
      <c r="F10" s="63">
        <v>13784998392</v>
      </c>
    </row>
    <row r="11" spans="1:6" s="57" customFormat="1" ht="15">
      <c r="A11" s="61" t="s">
        <v>149</v>
      </c>
      <c r="B11" s="61" t="s">
        <v>66</v>
      </c>
      <c r="C11" s="62">
        <v>139884000</v>
      </c>
      <c r="D11" s="62">
        <v>25000000</v>
      </c>
      <c r="E11" s="62">
        <v>0</v>
      </c>
      <c r="F11" s="63">
        <v>164884000</v>
      </c>
    </row>
    <row r="12" spans="1:6" s="57" customFormat="1" ht="15">
      <c r="A12" s="61" t="s">
        <v>150</v>
      </c>
      <c r="B12" s="61" t="s">
        <v>72</v>
      </c>
      <c r="C12" s="62">
        <v>898586962</v>
      </c>
      <c r="D12" s="62">
        <v>235180860</v>
      </c>
      <c r="E12" s="62">
        <v>0</v>
      </c>
      <c r="F12" s="63">
        <v>1133767822</v>
      </c>
    </row>
    <row r="13" spans="1:6" s="57" customFormat="1" ht="15">
      <c r="A13" s="61" t="s">
        <v>151</v>
      </c>
      <c r="B13" s="61" t="s">
        <v>105</v>
      </c>
      <c r="C13" s="62">
        <v>108200902</v>
      </c>
      <c r="D13" s="62">
        <v>0</v>
      </c>
      <c r="E13" s="62">
        <v>0</v>
      </c>
      <c r="F13" s="63">
        <v>108200902</v>
      </c>
    </row>
    <row r="14" spans="1:6" s="57" customFormat="1" ht="15">
      <c r="A14" s="61" t="s">
        <v>152</v>
      </c>
      <c r="B14" s="61" t="s">
        <v>93</v>
      </c>
      <c r="C14" s="62">
        <v>0</v>
      </c>
      <c r="D14" s="62">
        <v>0</v>
      </c>
      <c r="E14" s="62">
        <v>0</v>
      </c>
      <c r="F14" s="63">
        <v>0</v>
      </c>
    </row>
    <row r="15" spans="1:6" s="57" customFormat="1" ht="15">
      <c r="A15" s="61" t="s">
        <v>153</v>
      </c>
      <c r="B15" s="61" t="s">
        <v>154</v>
      </c>
      <c r="C15" s="62">
        <v>0</v>
      </c>
      <c r="D15" s="62">
        <v>0</v>
      </c>
      <c r="E15" s="62">
        <v>0</v>
      </c>
      <c r="F15" s="63">
        <v>0</v>
      </c>
    </row>
    <row r="16" spans="1:6" s="57" customFormat="1" ht="15">
      <c r="A16" s="61" t="s">
        <v>155</v>
      </c>
      <c r="B16" s="61" t="s">
        <v>109</v>
      </c>
      <c r="C16" s="62">
        <v>5414727126</v>
      </c>
      <c r="D16" s="62">
        <v>82290258</v>
      </c>
      <c r="E16" s="62">
        <v>0</v>
      </c>
      <c r="F16" s="63">
        <v>5497017384</v>
      </c>
    </row>
    <row r="17" spans="1:6" s="53" customFormat="1" ht="14.25">
      <c r="A17" s="54" t="s">
        <v>156</v>
      </c>
      <c r="B17" s="54"/>
      <c r="C17" s="55">
        <v>37866187444</v>
      </c>
      <c r="D17" s="55">
        <v>99625785</v>
      </c>
      <c r="E17" s="55">
        <v>0</v>
      </c>
      <c r="F17" s="56">
        <v>37965813229</v>
      </c>
    </row>
    <row r="18" spans="1:6" s="57" customFormat="1" ht="15">
      <c r="A18" s="58" t="s">
        <v>157</v>
      </c>
      <c r="B18" s="58" t="s">
        <v>78</v>
      </c>
      <c r="C18" s="59">
        <v>30808594469</v>
      </c>
      <c r="D18" s="59">
        <v>61457020</v>
      </c>
      <c r="E18" s="59">
        <v>0</v>
      </c>
      <c r="F18" s="60">
        <v>30870051489</v>
      </c>
    </row>
    <row r="19" spans="1:6" s="57" customFormat="1" ht="15">
      <c r="A19" s="61" t="s">
        <v>158</v>
      </c>
      <c r="B19" s="61" t="s">
        <v>84</v>
      </c>
      <c r="C19" s="62">
        <v>521377975</v>
      </c>
      <c r="D19" s="62">
        <v>0</v>
      </c>
      <c r="E19" s="62">
        <v>0</v>
      </c>
      <c r="F19" s="63">
        <v>521377975</v>
      </c>
    </row>
    <row r="20" spans="1:6" s="57" customFormat="1" ht="15">
      <c r="A20" s="61" t="s">
        <v>159</v>
      </c>
      <c r="B20" s="61" t="s">
        <v>87</v>
      </c>
      <c r="C20" s="62">
        <v>6536215000</v>
      </c>
      <c r="D20" s="62">
        <v>38168765</v>
      </c>
      <c r="E20" s="62">
        <v>0</v>
      </c>
      <c r="F20" s="63">
        <v>6574383765</v>
      </c>
    </row>
    <row r="21" spans="1:6" s="57" customFormat="1" ht="15">
      <c r="A21" s="61" t="s">
        <v>160</v>
      </c>
      <c r="B21" s="61" t="s">
        <v>93</v>
      </c>
      <c r="C21" s="62">
        <v>0</v>
      </c>
      <c r="D21" s="62">
        <v>0</v>
      </c>
      <c r="E21" s="62">
        <v>0</v>
      </c>
      <c r="F21" s="63">
        <v>0</v>
      </c>
    </row>
    <row r="22" spans="1:6" s="53" customFormat="1" ht="14.25">
      <c r="A22" s="64" t="s">
        <v>161</v>
      </c>
      <c r="B22" s="64"/>
      <c r="C22" s="65">
        <v>61243414717</v>
      </c>
      <c r="D22" s="65">
        <v>1471055664</v>
      </c>
      <c r="E22" s="65">
        <v>160910800</v>
      </c>
      <c r="F22" s="66">
        <v>62875381181</v>
      </c>
    </row>
    <row r="23" spans="1:6" s="53" customFormat="1" ht="14.25">
      <c r="A23" s="64" t="s">
        <v>162</v>
      </c>
      <c r="B23" s="64"/>
      <c r="C23" s="65">
        <v>-5414727126</v>
      </c>
      <c r="D23" s="65">
        <v>-82290258</v>
      </c>
      <c r="E23" s="65">
        <v>0</v>
      </c>
      <c r="F23" s="66">
        <v>-5497017384</v>
      </c>
    </row>
    <row r="24" spans="1:6" s="53" customFormat="1" ht="14.25">
      <c r="A24" s="67" t="s">
        <v>163</v>
      </c>
      <c r="B24" s="67"/>
      <c r="C24" s="68">
        <v>55828687591</v>
      </c>
      <c r="D24" s="68">
        <v>1388765406</v>
      </c>
      <c r="E24" s="68">
        <v>160910800</v>
      </c>
      <c r="F24" s="69">
        <v>57378363797</v>
      </c>
    </row>
    <row r="25" spans="1:6" ht="15">
      <c r="A25" s="70"/>
      <c r="B25" s="70"/>
      <c r="C25" s="70"/>
      <c r="D25" s="70"/>
      <c r="E25" s="70"/>
      <c r="F25" s="70"/>
    </row>
  </sheetData>
  <sheetProtection/>
  <mergeCells count="6">
    <mergeCell ref="A1:F1"/>
    <mergeCell ref="A3:F3"/>
    <mergeCell ref="A4:F4"/>
    <mergeCell ref="A5:A6"/>
    <mergeCell ref="B5:B6"/>
    <mergeCell ref="C5:F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30"/>
  <sheetViews>
    <sheetView showZeros="0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  <col min="11" max="16384" width="9.140625" style="1" customWidth="1"/>
  </cols>
  <sheetData>
    <row r="1" spans="1:9" s="43" customFormat="1" ht="11.25">
      <c r="A1" s="138" t="s">
        <v>37</v>
      </c>
      <c r="B1" s="139"/>
      <c r="C1" s="139"/>
      <c r="D1" s="139"/>
      <c r="E1" s="139"/>
      <c r="F1" s="139"/>
      <c r="G1" s="139"/>
      <c r="H1" s="139"/>
      <c r="I1" s="139"/>
    </row>
    <row r="2" ht="15">
      <c r="A2" s="2">
        <v>7</v>
      </c>
    </row>
    <row r="3" spans="1:9" s="45" customFormat="1" ht="31.5" customHeight="1">
      <c r="A3" s="172" t="s">
        <v>1091</v>
      </c>
      <c r="B3" s="141"/>
      <c r="C3" s="141"/>
      <c r="D3" s="141"/>
      <c r="E3" s="141"/>
      <c r="F3" s="141"/>
      <c r="G3" s="141"/>
      <c r="H3" s="141"/>
      <c r="I3" s="141"/>
    </row>
    <row r="4" spans="1:9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</row>
    <row r="5" spans="1:9" ht="15">
      <c r="A5" s="184" t="s">
        <v>1035</v>
      </c>
      <c r="B5" s="185" t="s">
        <v>1036</v>
      </c>
      <c r="C5" s="185" t="s">
        <v>1037</v>
      </c>
      <c r="D5" s="187" t="s">
        <v>1038</v>
      </c>
      <c r="E5" s="186" t="s">
        <v>1092</v>
      </c>
      <c r="F5" s="146" t="s">
        <v>119</v>
      </c>
      <c r="G5" s="188" t="s">
        <v>1023</v>
      </c>
      <c r="H5" s="148"/>
      <c r="I5" s="148"/>
    </row>
    <row r="6" spans="1:9" ht="30">
      <c r="A6" s="179"/>
      <c r="B6" s="179"/>
      <c r="C6" s="179"/>
      <c r="D6" s="179"/>
      <c r="E6" s="179"/>
      <c r="F6" s="178"/>
      <c r="G6" s="47" t="s">
        <v>1024</v>
      </c>
      <c r="H6" s="47" t="s">
        <v>1025</v>
      </c>
      <c r="I6" s="46" t="s">
        <v>124</v>
      </c>
    </row>
    <row r="7" spans="1:9" ht="15">
      <c r="A7" s="189" t="s">
        <v>1040</v>
      </c>
      <c r="B7" s="190"/>
      <c r="C7" s="190"/>
      <c r="D7" s="190"/>
      <c r="E7" s="190"/>
      <c r="F7" s="125"/>
      <c r="G7" s="124" t="s">
        <v>1041</v>
      </c>
      <c r="H7" s="124" t="s">
        <v>1042</v>
      </c>
      <c r="I7" s="126" t="s">
        <v>1043</v>
      </c>
    </row>
    <row r="8" spans="1:9" s="53" customFormat="1" ht="14.25">
      <c r="A8" s="127" t="s">
        <v>1053</v>
      </c>
      <c r="B8" s="128">
        <v>1</v>
      </c>
      <c r="C8" s="64"/>
      <c r="D8" s="64"/>
      <c r="E8" s="117" t="s">
        <v>1093</v>
      </c>
      <c r="F8" s="64"/>
      <c r="G8" s="118">
        <v>579747686</v>
      </c>
      <c r="H8" s="118">
        <v>20000000</v>
      </c>
      <c r="I8" s="119">
        <v>599747686</v>
      </c>
    </row>
    <row r="9" spans="1:9" s="57" customFormat="1" ht="15">
      <c r="A9" s="61"/>
      <c r="B9" s="61"/>
      <c r="C9" s="61"/>
      <c r="D9" s="129">
        <v>1</v>
      </c>
      <c r="E9" s="129" t="s">
        <v>592</v>
      </c>
      <c r="F9" s="129" t="s">
        <v>590</v>
      </c>
      <c r="G9" s="131">
        <v>100000000</v>
      </c>
      <c r="H9" s="131">
        <v>0</v>
      </c>
      <c r="I9" s="132">
        <v>100000000</v>
      </c>
    </row>
    <row r="10" spans="1:9" s="57" customFormat="1" ht="15">
      <c r="A10" s="61"/>
      <c r="B10" s="61"/>
      <c r="C10" s="61"/>
      <c r="D10" s="129">
        <v>2</v>
      </c>
      <c r="E10" s="129" t="s">
        <v>593</v>
      </c>
      <c r="F10" s="129" t="s">
        <v>590</v>
      </c>
      <c r="G10" s="131">
        <v>85647686</v>
      </c>
      <c r="H10" s="131">
        <v>0</v>
      </c>
      <c r="I10" s="132">
        <v>85647686</v>
      </c>
    </row>
    <row r="11" spans="1:9" s="57" customFormat="1" ht="15">
      <c r="A11" s="61"/>
      <c r="B11" s="61"/>
      <c r="C11" s="61"/>
      <c r="D11" s="129">
        <v>3</v>
      </c>
      <c r="E11" s="129" t="s">
        <v>594</v>
      </c>
      <c r="F11" s="129" t="s">
        <v>590</v>
      </c>
      <c r="G11" s="131">
        <v>3000000</v>
      </c>
      <c r="H11" s="131">
        <v>0</v>
      </c>
      <c r="I11" s="132">
        <v>3000000</v>
      </c>
    </row>
    <row r="12" spans="1:9" s="57" customFormat="1" ht="15">
      <c r="A12" s="61"/>
      <c r="B12" s="61"/>
      <c r="C12" s="61"/>
      <c r="D12" s="129">
        <v>4</v>
      </c>
      <c r="E12" s="129" t="s">
        <v>595</v>
      </c>
      <c r="F12" s="129" t="s">
        <v>590</v>
      </c>
      <c r="G12" s="131">
        <v>0</v>
      </c>
      <c r="H12" s="131">
        <v>10000000</v>
      </c>
      <c r="I12" s="132">
        <v>10000000</v>
      </c>
    </row>
    <row r="13" spans="1:9" s="57" customFormat="1" ht="30">
      <c r="A13" s="61"/>
      <c r="B13" s="61"/>
      <c r="C13" s="61"/>
      <c r="D13" s="129">
        <v>5</v>
      </c>
      <c r="E13" s="130" t="s">
        <v>1094</v>
      </c>
      <c r="F13" s="129" t="s">
        <v>590</v>
      </c>
      <c r="G13" s="131">
        <v>0</v>
      </c>
      <c r="H13" s="131">
        <v>3000000</v>
      </c>
      <c r="I13" s="132">
        <v>3000000</v>
      </c>
    </row>
    <row r="14" spans="1:9" s="57" customFormat="1" ht="15">
      <c r="A14" s="61"/>
      <c r="B14" s="61"/>
      <c r="C14" s="61"/>
      <c r="D14" s="129">
        <v>6</v>
      </c>
      <c r="E14" s="129" t="s">
        <v>597</v>
      </c>
      <c r="F14" s="129" t="s">
        <v>590</v>
      </c>
      <c r="G14" s="131">
        <v>0</v>
      </c>
      <c r="H14" s="131">
        <v>2500000</v>
      </c>
      <c r="I14" s="132">
        <v>2500000</v>
      </c>
    </row>
    <row r="15" spans="1:9" s="57" customFormat="1" ht="15">
      <c r="A15" s="61"/>
      <c r="B15" s="61"/>
      <c r="C15" s="61"/>
      <c r="D15" s="129">
        <v>7</v>
      </c>
      <c r="E15" s="129" t="s">
        <v>598</v>
      </c>
      <c r="F15" s="129" t="s">
        <v>590</v>
      </c>
      <c r="G15" s="131">
        <v>0</v>
      </c>
      <c r="H15" s="131">
        <v>1000000</v>
      </c>
      <c r="I15" s="132">
        <v>1000000</v>
      </c>
    </row>
    <row r="16" spans="1:9" s="57" customFormat="1" ht="15">
      <c r="A16" s="61"/>
      <c r="B16" s="61"/>
      <c r="C16" s="61"/>
      <c r="D16" s="129">
        <v>8</v>
      </c>
      <c r="E16" s="129" t="s">
        <v>599</v>
      </c>
      <c r="F16" s="129" t="s">
        <v>590</v>
      </c>
      <c r="G16" s="131">
        <v>0</v>
      </c>
      <c r="H16" s="131">
        <v>2500000</v>
      </c>
      <c r="I16" s="132">
        <v>2500000</v>
      </c>
    </row>
    <row r="17" spans="1:9" s="57" customFormat="1" ht="15">
      <c r="A17" s="61"/>
      <c r="B17" s="61"/>
      <c r="C17" s="61"/>
      <c r="D17" s="129">
        <v>9</v>
      </c>
      <c r="E17" s="129" t="s">
        <v>600</v>
      </c>
      <c r="F17" s="129" t="s">
        <v>590</v>
      </c>
      <c r="G17" s="131">
        <v>12700000</v>
      </c>
      <c r="H17" s="131">
        <v>0</v>
      </c>
      <c r="I17" s="132">
        <v>12700000</v>
      </c>
    </row>
    <row r="18" spans="1:9" s="57" customFormat="1" ht="15">
      <c r="A18" s="61"/>
      <c r="B18" s="61"/>
      <c r="C18" s="61"/>
      <c r="D18" s="129">
        <v>10</v>
      </c>
      <c r="E18" s="129" t="s">
        <v>601</v>
      </c>
      <c r="F18" s="129" t="s">
        <v>590</v>
      </c>
      <c r="G18" s="131">
        <v>7000000</v>
      </c>
      <c r="H18" s="131">
        <v>0</v>
      </c>
      <c r="I18" s="132">
        <v>7000000</v>
      </c>
    </row>
    <row r="19" spans="1:9" s="57" customFormat="1" ht="15">
      <c r="A19" s="61"/>
      <c r="B19" s="61"/>
      <c r="C19" s="61"/>
      <c r="D19" s="129">
        <v>11</v>
      </c>
      <c r="E19" s="129" t="s">
        <v>602</v>
      </c>
      <c r="F19" s="129" t="s">
        <v>590</v>
      </c>
      <c r="G19" s="131">
        <v>0</v>
      </c>
      <c r="H19" s="131">
        <v>1000000</v>
      </c>
      <c r="I19" s="132">
        <v>1000000</v>
      </c>
    </row>
    <row r="20" spans="1:9" s="57" customFormat="1" ht="30">
      <c r="A20" s="61"/>
      <c r="B20" s="61"/>
      <c r="C20" s="61"/>
      <c r="D20" s="129">
        <v>12</v>
      </c>
      <c r="E20" s="130" t="s">
        <v>1095</v>
      </c>
      <c r="F20" s="129" t="s">
        <v>590</v>
      </c>
      <c r="G20" s="131">
        <v>10000000</v>
      </c>
      <c r="H20" s="131">
        <v>0</v>
      </c>
      <c r="I20" s="132">
        <v>10000000</v>
      </c>
    </row>
    <row r="21" spans="1:9" s="57" customFormat="1" ht="15">
      <c r="A21" s="61"/>
      <c r="B21" s="61"/>
      <c r="C21" s="61"/>
      <c r="D21" s="129">
        <v>13</v>
      </c>
      <c r="E21" s="129" t="s">
        <v>604</v>
      </c>
      <c r="F21" s="129" t="s">
        <v>590</v>
      </c>
      <c r="G21" s="131">
        <v>50000000</v>
      </c>
      <c r="H21" s="131">
        <v>0</v>
      </c>
      <c r="I21" s="132">
        <v>50000000</v>
      </c>
    </row>
    <row r="22" spans="1:9" s="57" customFormat="1" ht="15">
      <c r="A22" s="61"/>
      <c r="B22" s="61"/>
      <c r="C22" s="61"/>
      <c r="D22" s="129">
        <v>14</v>
      </c>
      <c r="E22" s="129" t="s">
        <v>605</v>
      </c>
      <c r="F22" s="129" t="s">
        <v>590</v>
      </c>
      <c r="G22" s="131">
        <v>20000000</v>
      </c>
      <c r="H22" s="131">
        <v>0</v>
      </c>
      <c r="I22" s="132">
        <v>20000000</v>
      </c>
    </row>
    <row r="23" spans="1:9" s="57" customFormat="1" ht="15">
      <c r="A23" s="61"/>
      <c r="B23" s="61"/>
      <c r="C23" s="61"/>
      <c r="D23" s="129">
        <v>15</v>
      </c>
      <c r="E23" s="129" t="s">
        <v>606</v>
      </c>
      <c r="F23" s="129" t="s">
        <v>590</v>
      </c>
      <c r="G23" s="131">
        <v>108000000</v>
      </c>
      <c r="H23" s="131">
        <v>0</v>
      </c>
      <c r="I23" s="132">
        <v>108000000</v>
      </c>
    </row>
    <row r="24" spans="1:9" s="57" customFormat="1" ht="15">
      <c r="A24" s="61"/>
      <c r="B24" s="61"/>
      <c r="C24" s="61"/>
      <c r="D24" s="129">
        <v>16</v>
      </c>
      <c r="E24" s="129" t="s">
        <v>607</v>
      </c>
      <c r="F24" s="129" t="s">
        <v>590</v>
      </c>
      <c r="G24" s="131">
        <v>50000000</v>
      </c>
      <c r="H24" s="131">
        <v>0</v>
      </c>
      <c r="I24" s="132">
        <v>50000000</v>
      </c>
    </row>
    <row r="25" spans="1:9" s="57" customFormat="1" ht="15">
      <c r="A25" s="61"/>
      <c r="B25" s="61"/>
      <c r="C25" s="61"/>
      <c r="D25" s="129">
        <v>17</v>
      </c>
      <c r="E25" s="129" t="s">
        <v>608</v>
      </c>
      <c r="F25" s="129" t="s">
        <v>590</v>
      </c>
      <c r="G25" s="131">
        <v>3000000</v>
      </c>
      <c r="H25" s="131">
        <v>0</v>
      </c>
      <c r="I25" s="132">
        <v>3000000</v>
      </c>
    </row>
    <row r="26" spans="1:9" s="57" customFormat="1" ht="15">
      <c r="A26" s="61"/>
      <c r="B26" s="61"/>
      <c r="C26" s="61"/>
      <c r="D26" s="129">
        <v>18</v>
      </c>
      <c r="E26" s="129" t="s">
        <v>609</v>
      </c>
      <c r="F26" s="129" t="s">
        <v>590</v>
      </c>
      <c r="G26" s="131">
        <v>5000000</v>
      </c>
      <c r="H26" s="131">
        <v>0</v>
      </c>
      <c r="I26" s="132">
        <v>5000000</v>
      </c>
    </row>
    <row r="27" spans="1:9" s="57" customFormat="1" ht="15">
      <c r="A27" s="61"/>
      <c r="B27" s="61"/>
      <c r="C27" s="61"/>
      <c r="D27" s="129">
        <v>19</v>
      </c>
      <c r="E27" s="129" t="s">
        <v>610</v>
      </c>
      <c r="F27" s="129" t="s">
        <v>590</v>
      </c>
      <c r="G27" s="131">
        <v>100000000</v>
      </c>
      <c r="H27" s="131">
        <v>0</v>
      </c>
      <c r="I27" s="132">
        <v>100000000</v>
      </c>
    </row>
    <row r="28" spans="1:9" s="57" customFormat="1" ht="15">
      <c r="A28" s="61"/>
      <c r="B28" s="61"/>
      <c r="C28" s="61"/>
      <c r="D28" s="129">
        <v>20</v>
      </c>
      <c r="E28" s="129" t="s">
        <v>611</v>
      </c>
      <c r="F28" s="129" t="s">
        <v>590</v>
      </c>
      <c r="G28" s="131">
        <v>25400000</v>
      </c>
      <c r="H28" s="131">
        <v>0</v>
      </c>
      <c r="I28" s="132">
        <v>25400000</v>
      </c>
    </row>
    <row r="29" spans="1:9" s="53" customFormat="1" ht="14.25">
      <c r="A29" s="127"/>
      <c r="B29" s="64"/>
      <c r="C29" s="64"/>
      <c r="D29" s="64"/>
      <c r="E29" s="134" t="s">
        <v>170</v>
      </c>
      <c r="F29" s="64"/>
      <c r="G29" s="118">
        <v>579747686</v>
      </c>
      <c r="H29" s="118">
        <v>20000000</v>
      </c>
      <c r="I29" s="119">
        <v>599747686</v>
      </c>
    </row>
    <row r="30" spans="1:9" ht="15">
      <c r="A30" s="70"/>
      <c r="B30" s="70"/>
      <c r="C30" s="70"/>
      <c r="D30" s="70"/>
      <c r="E30" s="70"/>
      <c r="F30" s="70"/>
      <c r="G30" s="70"/>
      <c r="H30" s="70"/>
      <c r="I30" s="70"/>
    </row>
  </sheetData>
  <sheetProtection/>
  <mergeCells count="11">
    <mergeCell ref="A7:E7"/>
    <mergeCell ref="A1:I1"/>
    <mergeCell ref="A3:I3"/>
    <mergeCell ref="A4:I4"/>
    <mergeCell ref="A5:A6"/>
    <mergeCell ref="B5:B6"/>
    <mergeCell ref="C5:C6"/>
    <mergeCell ref="E5:E6"/>
    <mergeCell ref="D5:D6"/>
    <mergeCell ref="F5:F6"/>
    <mergeCell ref="G5:I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21"/>
  <sheetViews>
    <sheetView showZeros="0" zoomScaleSheetLayoutView="100" zoomScalePageLayoutView="0" workbookViewId="0" topLeftCell="A1">
      <selection activeCell="D5" sqref="D5"/>
    </sheetView>
  </sheetViews>
  <sheetFormatPr defaultColWidth="9.140625" defaultRowHeight="15"/>
  <cols>
    <col min="1" max="4" width="2.140625" style="1" customWidth="1"/>
    <col min="5" max="5" width="26.7109375" style="3" customWidth="1"/>
    <col min="6" max="7" width="10.7109375" style="0" customWidth="1"/>
    <col min="8" max="8" width="11.7109375" style="0" customWidth="1"/>
    <col min="9" max="9" width="12.8515625" style="0" customWidth="1"/>
    <col min="10" max="10" width="9.57421875" style="0" customWidth="1"/>
    <col min="11" max="16384" width="9.140625" style="1" customWidth="1"/>
  </cols>
  <sheetData>
    <row r="1" spans="1:10" s="43" customFormat="1" ht="11.25">
      <c r="A1" s="138" t="s">
        <v>38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5">
      <c r="A2" s="44">
        <v>6</v>
      </c>
    </row>
    <row r="3" spans="1:10" s="45" customFormat="1" ht="40.5" customHeight="1">
      <c r="A3" s="172" t="s">
        <v>1096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73"/>
      <c r="B4" s="137"/>
      <c r="C4" s="137"/>
      <c r="D4" s="137"/>
      <c r="E4" s="137"/>
      <c r="F4" s="137"/>
      <c r="G4" s="137"/>
      <c r="H4" s="137"/>
      <c r="I4" s="137"/>
      <c r="J4" s="137"/>
    </row>
    <row r="5" spans="1:10" s="49" customFormat="1" ht="12">
      <c r="A5" s="177" t="s">
        <v>40</v>
      </c>
      <c r="B5" s="145"/>
      <c r="C5" s="145"/>
      <c r="D5" s="145"/>
      <c r="E5" s="145"/>
      <c r="F5" s="191" t="s">
        <v>120</v>
      </c>
      <c r="G5" s="147"/>
      <c r="H5" s="147"/>
      <c r="I5" s="147"/>
      <c r="J5" s="147"/>
    </row>
    <row r="6" spans="1:10" s="49" customFormat="1" ht="29.25" customHeight="1">
      <c r="A6" s="145"/>
      <c r="B6" s="145"/>
      <c r="C6" s="145"/>
      <c r="D6" s="145"/>
      <c r="E6" s="145"/>
      <c r="F6" s="52" t="s">
        <v>1097</v>
      </c>
      <c r="G6" s="51" t="s">
        <v>1098</v>
      </c>
      <c r="H6" s="52" t="s">
        <v>1099</v>
      </c>
      <c r="I6" s="52" t="s">
        <v>1100</v>
      </c>
      <c r="J6" s="52" t="s">
        <v>124</v>
      </c>
    </row>
    <row r="7" spans="1:10" s="96" customFormat="1" ht="12">
      <c r="A7" s="97" t="s">
        <v>1101</v>
      </c>
      <c r="B7" s="98"/>
      <c r="C7" s="98"/>
      <c r="D7" s="98"/>
      <c r="E7" s="99"/>
      <c r="F7" s="135">
        <v>982.7</v>
      </c>
      <c r="G7" s="135">
        <v>16</v>
      </c>
      <c r="H7" s="135">
        <v>29</v>
      </c>
      <c r="I7" s="135">
        <v>34</v>
      </c>
      <c r="J7" s="135">
        <v>1061.7</v>
      </c>
    </row>
    <row r="8" spans="1:10" s="49" customFormat="1" ht="12">
      <c r="A8" s="101"/>
      <c r="B8" s="102" t="s">
        <v>1102</v>
      </c>
      <c r="C8" s="102"/>
      <c r="D8" s="102"/>
      <c r="E8" s="50"/>
      <c r="F8" s="136">
        <v>7</v>
      </c>
      <c r="G8" s="136">
        <v>0</v>
      </c>
      <c r="H8" s="136">
        <v>0</v>
      </c>
      <c r="I8" s="136">
        <v>6</v>
      </c>
      <c r="J8" s="136">
        <v>13</v>
      </c>
    </row>
    <row r="9" spans="1:10" s="49" customFormat="1" ht="12">
      <c r="A9" s="101"/>
      <c r="B9" s="102" t="s">
        <v>1103</v>
      </c>
      <c r="C9" s="102"/>
      <c r="D9" s="102"/>
      <c r="E9" s="50"/>
      <c r="F9" s="136">
        <v>154.5</v>
      </c>
      <c r="G9" s="136">
        <v>0</v>
      </c>
      <c r="H9" s="136">
        <v>29</v>
      </c>
      <c r="I9" s="136">
        <v>0</v>
      </c>
      <c r="J9" s="136">
        <v>183.5</v>
      </c>
    </row>
    <row r="10" spans="1:10" s="96" customFormat="1" ht="12">
      <c r="A10" s="97"/>
      <c r="B10" s="98" t="s">
        <v>922</v>
      </c>
      <c r="C10" s="98"/>
      <c r="D10" s="98"/>
      <c r="E10" s="99"/>
      <c r="F10" s="135">
        <v>821.2</v>
      </c>
      <c r="G10" s="135">
        <v>16</v>
      </c>
      <c r="H10" s="135">
        <v>0</v>
      </c>
      <c r="I10" s="135">
        <v>28</v>
      </c>
      <c r="J10" s="135">
        <v>865.2</v>
      </c>
    </row>
    <row r="11" spans="1:10" s="96" customFormat="1" ht="12">
      <c r="A11" s="97"/>
      <c r="B11" s="98"/>
      <c r="C11" s="98" t="s">
        <v>928</v>
      </c>
      <c r="D11" s="98"/>
      <c r="E11" s="99"/>
      <c r="F11" s="135">
        <v>290.5</v>
      </c>
      <c r="G11" s="135">
        <v>12.5</v>
      </c>
      <c r="H11" s="135">
        <v>0</v>
      </c>
      <c r="I11" s="135">
        <v>14</v>
      </c>
      <c r="J11" s="135">
        <v>317</v>
      </c>
    </row>
    <row r="12" spans="1:10" s="49" customFormat="1" ht="12">
      <c r="A12" s="101"/>
      <c r="B12" s="102"/>
      <c r="C12" s="102"/>
      <c r="D12" s="102" t="s">
        <v>929</v>
      </c>
      <c r="E12" s="50"/>
      <c r="F12" s="136">
        <v>9</v>
      </c>
      <c r="G12" s="136">
        <v>0</v>
      </c>
      <c r="H12" s="136">
        <v>0</v>
      </c>
      <c r="I12" s="136">
        <v>0</v>
      </c>
      <c r="J12" s="136">
        <v>9</v>
      </c>
    </row>
    <row r="13" spans="1:10" s="49" customFormat="1" ht="12">
      <c r="A13" s="101"/>
      <c r="B13" s="102"/>
      <c r="C13" s="102"/>
      <c r="D13" s="102" t="s">
        <v>930</v>
      </c>
      <c r="E13" s="50"/>
      <c r="F13" s="136">
        <v>122</v>
      </c>
      <c r="G13" s="136">
        <v>0</v>
      </c>
      <c r="H13" s="136">
        <v>0</v>
      </c>
      <c r="I13" s="136">
        <v>5</v>
      </c>
      <c r="J13" s="136">
        <v>127</v>
      </c>
    </row>
    <row r="14" spans="1:10" s="49" customFormat="1" ht="12">
      <c r="A14" s="101"/>
      <c r="B14" s="102"/>
      <c r="C14" s="102"/>
      <c r="D14" s="102" t="s">
        <v>931</v>
      </c>
      <c r="E14" s="50"/>
      <c r="F14" s="136">
        <v>125</v>
      </c>
      <c r="G14" s="136">
        <v>0</v>
      </c>
      <c r="H14" s="136">
        <v>0</v>
      </c>
      <c r="I14" s="136">
        <v>5</v>
      </c>
      <c r="J14" s="136">
        <v>130</v>
      </c>
    </row>
    <row r="15" spans="1:10" s="49" customFormat="1" ht="12">
      <c r="A15" s="101"/>
      <c r="B15" s="102"/>
      <c r="C15" s="102"/>
      <c r="D15" s="102" t="s">
        <v>932</v>
      </c>
      <c r="E15" s="50"/>
      <c r="F15" s="136">
        <v>17</v>
      </c>
      <c r="G15" s="136">
        <v>0</v>
      </c>
      <c r="H15" s="136">
        <v>0</v>
      </c>
      <c r="I15" s="136">
        <v>2</v>
      </c>
      <c r="J15" s="136">
        <v>19</v>
      </c>
    </row>
    <row r="16" spans="1:10" s="49" customFormat="1" ht="12">
      <c r="A16" s="101"/>
      <c r="B16" s="102"/>
      <c r="C16" s="102"/>
      <c r="D16" s="102" t="s">
        <v>938</v>
      </c>
      <c r="E16" s="50"/>
      <c r="F16" s="136">
        <v>0</v>
      </c>
      <c r="G16" s="136">
        <v>12.5</v>
      </c>
      <c r="H16" s="136">
        <v>0</v>
      </c>
      <c r="I16" s="136">
        <v>1</v>
      </c>
      <c r="J16" s="136">
        <v>13.5</v>
      </c>
    </row>
    <row r="17" spans="1:10" s="49" customFormat="1" ht="12">
      <c r="A17" s="101"/>
      <c r="B17" s="102"/>
      <c r="C17" s="102"/>
      <c r="D17" s="102" t="s">
        <v>933</v>
      </c>
      <c r="E17" s="50"/>
      <c r="F17" s="136">
        <v>17.5</v>
      </c>
      <c r="G17" s="136">
        <v>0</v>
      </c>
      <c r="H17" s="136">
        <v>0</v>
      </c>
      <c r="I17" s="136">
        <v>1</v>
      </c>
      <c r="J17" s="136">
        <v>18.5</v>
      </c>
    </row>
    <row r="18" spans="1:10" s="49" customFormat="1" ht="12">
      <c r="A18" s="101"/>
      <c r="B18" s="102"/>
      <c r="C18" s="102" t="s">
        <v>934</v>
      </c>
      <c r="D18" s="102"/>
      <c r="E18" s="50"/>
      <c r="F18" s="136">
        <v>232.2</v>
      </c>
      <c r="G18" s="136">
        <v>0</v>
      </c>
      <c r="H18" s="136">
        <v>0</v>
      </c>
      <c r="I18" s="136">
        <v>4</v>
      </c>
      <c r="J18" s="136">
        <v>236.2</v>
      </c>
    </row>
    <row r="19" spans="1:10" s="49" customFormat="1" ht="12">
      <c r="A19" s="101"/>
      <c r="B19" s="102"/>
      <c r="C19" s="102" t="s">
        <v>935</v>
      </c>
      <c r="D19" s="102"/>
      <c r="E19" s="50"/>
      <c r="F19" s="136">
        <v>184.5</v>
      </c>
      <c r="G19" s="136">
        <v>3.5</v>
      </c>
      <c r="H19" s="136">
        <v>0</v>
      </c>
      <c r="I19" s="136">
        <v>8</v>
      </c>
      <c r="J19" s="136">
        <v>196</v>
      </c>
    </row>
    <row r="20" spans="1:10" s="49" customFormat="1" ht="12">
      <c r="A20" s="101"/>
      <c r="B20" s="102"/>
      <c r="C20" s="102" t="s">
        <v>936</v>
      </c>
      <c r="D20" s="102"/>
      <c r="E20" s="50"/>
      <c r="F20" s="136">
        <v>114</v>
      </c>
      <c r="G20" s="136">
        <v>0</v>
      </c>
      <c r="H20" s="136">
        <v>0</v>
      </c>
      <c r="I20" s="136">
        <v>2</v>
      </c>
      <c r="J20" s="136">
        <v>116</v>
      </c>
    </row>
    <row r="21" spans="1:10" ht="15">
      <c r="A21" s="70"/>
      <c r="B21" s="70"/>
      <c r="C21" s="70"/>
      <c r="D21" s="70"/>
      <c r="E21" s="70"/>
      <c r="F21" s="70"/>
      <c r="G21" s="70"/>
      <c r="H21" s="70"/>
      <c r="I21" s="70"/>
      <c r="J21" s="70"/>
    </row>
  </sheetData>
  <sheetProtection/>
  <mergeCells count="5">
    <mergeCell ref="A1:J1"/>
    <mergeCell ref="A3:J3"/>
    <mergeCell ref="A4:J4"/>
    <mergeCell ref="A5:E6"/>
    <mergeCell ref="F5:J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I58"/>
  <sheetViews>
    <sheetView showZeros="0" zoomScaleSheetLayoutView="100" zoomScalePageLayoutView="0" workbookViewId="0" topLeftCell="A1">
      <selection activeCell="E52" sqref="E52"/>
    </sheetView>
  </sheetViews>
  <sheetFormatPr defaultColWidth="9.140625" defaultRowHeight="15"/>
  <cols>
    <col min="1" max="1" width="9.140625" style="22" customWidth="1"/>
    <col min="2" max="2" width="60.7109375" style="22" customWidth="1"/>
    <col min="3" max="4" width="9.140625" style="22" customWidth="1"/>
    <col min="5" max="8" width="20.7109375" style="25" customWidth="1"/>
    <col min="9" max="16384" width="9.140625" style="22" customWidth="1"/>
  </cols>
  <sheetData>
    <row r="1" spans="1:8" s="43" customFormat="1" ht="11.25">
      <c r="A1" s="138" t="s">
        <v>8</v>
      </c>
      <c r="B1" s="139"/>
      <c r="C1" s="139"/>
      <c r="D1" s="139"/>
      <c r="E1" s="139"/>
      <c r="F1" s="139"/>
      <c r="G1" s="139"/>
      <c r="H1" s="139"/>
    </row>
    <row r="2" spans="1:8" ht="14.25" customHeight="1" hidden="1">
      <c r="A2" s="26">
        <v>7</v>
      </c>
      <c r="B2" s="26"/>
      <c r="C2" s="26"/>
      <c r="D2" s="26">
        <v>1</v>
      </c>
      <c r="E2" s="26"/>
      <c r="F2" s="26"/>
      <c r="G2" s="26"/>
      <c r="H2" s="26"/>
    </row>
    <row r="3" spans="1:8" s="45" customFormat="1" ht="31.5" customHeight="1">
      <c r="A3" s="171" t="s">
        <v>164</v>
      </c>
      <c r="B3" s="171"/>
      <c r="C3" s="171"/>
      <c r="D3" s="171"/>
      <c r="E3" s="171"/>
      <c r="F3" s="171"/>
      <c r="G3" s="171"/>
      <c r="H3" s="171"/>
    </row>
    <row r="4" spans="1:8" ht="15">
      <c r="A4" s="170" t="s">
        <v>39</v>
      </c>
      <c r="B4" s="137"/>
      <c r="C4" s="137"/>
      <c r="D4" s="137"/>
      <c r="E4" s="137"/>
      <c r="F4" s="137"/>
      <c r="G4" s="137"/>
      <c r="H4" s="137"/>
    </row>
    <row r="5" spans="1:8" ht="15">
      <c r="A5" s="158" t="s">
        <v>165</v>
      </c>
      <c r="B5" s="161" t="s">
        <v>40</v>
      </c>
      <c r="C5" s="161" t="s">
        <v>41</v>
      </c>
      <c r="D5" s="155" t="s">
        <v>42</v>
      </c>
      <c r="E5" s="164" t="s">
        <v>166</v>
      </c>
      <c r="F5" s="165"/>
      <c r="G5" s="165"/>
      <c r="H5" s="166"/>
    </row>
    <row r="6" spans="1:8" ht="15">
      <c r="A6" s="159"/>
      <c r="B6" s="162"/>
      <c r="C6" s="162"/>
      <c r="D6" s="156"/>
      <c r="E6" s="167"/>
      <c r="F6" s="168"/>
      <c r="G6" s="168"/>
      <c r="H6" s="169"/>
    </row>
    <row r="7" spans="1:8" ht="30.75" customHeight="1">
      <c r="A7" s="160"/>
      <c r="B7" s="163"/>
      <c r="C7" s="163"/>
      <c r="D7" s="157"/>
      <c r="E7" s="71" t="s">
        <v>167</v>
      </c>
      <c r="F7" s="72" t="s">
        <v>168</v>
      </c>
      <c r="G7" s="72" t="s">
        <v>169</v>
      </c>
      <c r="H7" s="73" t="s">
        <v>170</v>
      </c>
    </row>
    <row r="8" spans="1:8" ht="15">
      <c r="A8" s="4" t="s">
        <v>0</v>
      </c>
      <c r="B8" s="5" t="s">
        <v>45</v>
      </c>
      <c r="C8" s="6" t="s">
        <v>46</v>
      </c>
      <c r="D8" s="7" t="s">
        <v>47</v>
      </c>
      <c r="E8" s="74">
        <v>6386579717</v>
      </c>
      <c r="F8" s="75">
        <v>20497138</v>
      </c>
      <c r="G8" s="75">
        <v>0</v>
      </c>
      <c r="H8" s="76">
        <v>6407076855</v>
      </c>
    </row>
    <row r="9" spans="1:8" ht="15">
      <c r="A9" s="8" t="s">
        <v>1</v>
      </c>
      <c r="B9" s="9" t="s">
        <v>51</v>
      </c>
      <c r="C9" s="10" t="s">
        <v>52</v>
      </c>
      <c r="D9" s="11" t="s">
        <v>53</v>
      </c>
      <c r="E9" s="77">
        <v>7623972859</v>
      </c>
      <c r="F9" s="78">
        <v>0</v>
      </c>
      <c r="G9" s="78">
        <v>0</v>
      </c>
      <c r="H9" s="79">
        <v>7623972859</v>
      </c>
    </row>
    <row r="10" spans="1:8" ht="15">
      <c r="A10" s="8" t="s">
        <v>4</v>
      </c>
      <c r="B10" s="9" t="s">
        <v>56</v>
      </c>
      <c r="C10" s="10" t="s">
        <v>57</v>
      </c>
      <c r="D10" s="11" t="s">
        <v>58</v>
      </c>
      <c r="E10" s="77">
        <v>3573375000</v>
      </c>
      <c r="F10" s="78">
        <v>0</v>
      </c>
      <c r="G10" s="78">
        <v>0</v>
      </c>
      <c r="H10" s="79">
        <v>3573375000</v>
      </c>
    </row>
    <row r="11" spans="1:8" ht="15">
      <c r="A11" s="8" t="s">
        <v>7</v>
      </c>
      <c r="B11" s="9" t="s">
        <v>62</v>
      </c>
      <c r="C11" s="10" t="s">
        <v>63</v>
      </c>
      <c r="D11" s="11" t="s">
        <v>64</v>
      </c>
      <c r="E11" s="77">
        <v>8230485949</v>
      </c>
      <c r="F11" s="78">
        <v>607972000</v>
      </c>
      <c r="G11" s="78">
        <v>0</v>
      </c>
      <c r="H11" s="79">
        <v>8838457949</v>
      </c>
    </row>
    <row r="12" spans="1:8" ht="15">
      <c r="A12" s="8" t="s">
        <v>9</v>
      </c>
      <c r="B12" s="9" t="s">
        <v>68</v>
      </c>
      <c r="C12" s="10" t="s">
        <v>69</v>
      </c>
      <c r="D12" s="11" t="s">
        <v>70</v>
      </c>
      <c r="E12" s="77">
        <v>50000000</v>
      </c>
      <c r="F12" s="78">
        <v>12000000</v>
      </c>
      <c r="G12" s="78">
        <v>0</v>
      </c>
      <c r="H12" s="79">
        <v>62000000</v>
      </c>
    </row>
    <row r="13" spans="1:8" ht="15">
      <c r="A13" s="8" t="s">
        <v>11</v>
      </c>
      <c r="B13" s="9" t="s">
        <v>74</v>
      </c>
      <c r="C13" s="10" t="s">
        <v>75</v>
      </c>
      <c r="D13" s="11" t="s">
        <v>76</v>
      </c>
      <c r="E13" s="77">
        <v>0</v>
      </c>
      <c r="F13" s="78">
        <v>0</v>
      </c>
      <c r="G13" s="78">
        <v>0</v>
      </c>
      <c r="H13" s="79">
        <v>0</v>
      </c>
    </row>
    <row r="14" spans="1:8" ht="15">
      <c r="A14" s="12" t="s">
        <v>13</v>
      </c>
      <c r="B14" s="13" t="s">
        <v>80</v>
      </c>
      <c r="C14" s="14" t="s">
        <v>81</v>
      </c>
      <c r="D14" s="15" t="s">
        <v>82</v>
      </c>
      <c r="E14" s="80">
        <v>0</v>
      </c>
      <c r="F14" s="81">
        <v>5000000</v>
      </c>
      <c r="G14" s="81">
        <v>0</v>
      </c>
      <c r="H14" s="82">
        <v>5000000</v>
      </c>
    </row>
    <row r="15" spans="1:8" ht="15">
      <c r="A15" s="23" t="s">
        <v>15</v>
      </c>
      <c r="B15" s="39" t="s">
        <v>89</v>
      </c>
      <c r="C15" s="40"/>
      <c r="D15" s="41"/>
      <c r="E15" s="83">
        <f>SUM(E8:E14)</f>
        <v>25864413525</v>
      </c>
      <c r="F15" s="84">
        <f>SUM(F8:F14)</f>
        <v>645469138</v>
      </c>
      <c r="G15" s="84">
        <f>SUM(G8:G14)</f>
        <v>0</v>
      </c>
      <c r="H15" s="85">
        <f>SUM(H8:H14)</f>
        <v>26509882663</v>
      </c>
    </row>
    <row r="16" spans="1:8" ht="15">
      <c r="A16" s="4" t="s">
        <v>17</v>
      </c>
      <c r="B16" s="29" t="s">
        <v>171</v>
      </c>
      <c r="C16" s="6" t="s">
        <v>91</v>
      </c>
      <c r="D16" s="7" t="s">
        <v>92</v>
      </c>
      <c r="E16" s="86">
        <v>0</v>
      </c>
      <c r="F16" s="87">
        <v>0</v>
      </c>
      <c r="G16" s="87">
        <v>0</v>
      </c>
      <c r="H16" s="88">
        <v>0</v>
      </c>
    </row>
    <row r="17" spans="1:8" ht="15">
      <c r="A17" s="8" t="s">
        <v>19</v>
      </c>
      <c r="B17" s="16" t="s">
        <v>95</v>
      </c>
      <c r="C17" s="10" t="s">
        <v>96</v>
      </c>
      <c r="D17" s="11" t="s">
        <v>97</v>
      </c>
      <c r="E17" s="77">
        <v>14711000000</v>
      </c>
      <c r="F17" s="78">
        <v>0</v>
      </c>
      <c r="G17" s="78">
        <v>0</v>
      </c>
      <c r="H17" s="79">
        <v>14711000000</v>
      </c>
    </row>
    <row r="18" spans="1:8" ht="15">
      <c r="A18" s="8" t="s">
        <v>21</v>
      </c>
      <c r="B18" s="16" t="s">
        <v>101</v>
      </c>
      <c r="C18" s="10" t="s">
        <v>102</v>
      </c>
      <c r="D18" s="11" t="s">
        <v>103</v>
      </c>
      <c r="E18" s="77">
        <v>1265832080</v>
      </c>
      <c r="F18" s="78">
        <v>0</v>
      </c>
      <c r="G18" s="78">
        <v>0</v>
      </c>
      <c r="H18" s="79">
        <v>1265832080</v>
      </c>
    </row>
    <row r="19" spans="1:8" ht="15">
      <c r="A19" s="12" t="s">
        <v>23</v>
      </c>
      <c r="B19" s="17" t="s">
        <v>107</v>
      </c>
      <c r="C19" s="14" t="s">
        <v>102</v>
      </c>
      <c r="D19" s="11" t="s">
        <v>103</v>
      </c>
      <c r="E19" s="77">
        <v>14891649054</v>
      </c>
      <c r="F19" s="78">
        <v>0</v>
      </c>
      <c r="G19" s="78">
        <v>0</v>
      </c>
      <c r="H19" s="79">
        <v>14891649054</v>
      </c>
    </row>
    <row r="20" spans="1:8" ht="15">
      <c r="A20" s="12" t="s">
        <v>25</v>
      </c>
      <c r="B20" s="17" t="s">
        <v>111</v>
      </c>
      <c r="C20" s="14" t="s">
        <v>112</v>
      </c>
      <c r="D20" s="11" t="s">
        <v>113</v>
      </c>
      <c r="E20" s="77">
        <v>0</v>
      </c>
      <c r="F20" s="78">
        <v>0</v>
      </c>
      <c r="G20" s="78">
        <v>0</v>
      </c>
      <c r="H20" s="79">
        <v>0</v>
      </c>
    </row>
    <row r="21" spans="1:8" ht="15">
      <c r="A21" s="8" t="s">
        <v>27</v>
      </c>
      <c r="B21" s="16" t="s">
        <v>108</v>
      </c>
      <c r="C21" s="10" t="s">
        <v>115</v>
      </c>
      <c r="D21" s="11" t="s">
        <v>116</v>
      </c>
      <c r="E21" s="77">
        <v>5414727126</v>
      </c>
      <c r="F21" s="78">
        <v>82290258</v>
      </c>
      <c r="G21" s="78">
        <v>0</v>
      </c>
      <c r="H21" s="79">
        <v>5497017384</v>
      </c>
    </row>
    <row r="22" spans="1:8" ht="15">
      <c r="A22" s="12" t="s">
        <v>29</v>
      </c>
      <c r="B22" s="17" t="s">
        <v>114</v>
      </c>
      <c r="C22" s="14" t="s">
        <v>115</v>
      </c>
      <c r="D22" s="11" t="s">
        <v>116</v>
      </c>
      <c r="E22" s="89">
        <f>IF($D$2=1,-1*E21,0)</f>
        <v>-5414727126</v>
      </c>
      <c r="F22" s="90">
        <f>IF($D$2=1,-1*F21,0)</f>
        <v>-82290258</v>
      </c>
      <c r="G22" s="90">
        <f>IF($D$2=1,-1*G21,0)</f>
        <v>0</v>
      </c>
      <c r="H22" s="91">
        <f>IF($D$2=1,-1*H21,0)</f>
        <v>-5497017384</v>
      </c>
    </row>
    <row r="23" spans="1:8" ht="15">
      <c r="A23" s="23" t="s">
        <v>31</v>
      </c>
      <c r="B23" s="36" t="s">
        <v>117</v>
      </c>
      <c r="C23" s="37"/>
      <c r="D23" s="42"/>
      <c r="E23" s="83">
        <f>SUM(E15:E22)</f>
        <v>56732894659</v>
      </c>
      <c r="F23" s="84">
        <f>SUM(F15:F22)</f>
        <v>645469138</v>
      </c>
      <c r="G23" s="84">
        <f>SUM(G15:G22)</f>
        <v>0</v>
      </c>
      <c r="H23" s="85">
        <f>SUM(H15:H22)</f>
        <v>57378363797</v>
      </c>
    </row>
    <row r="24" spans="1:9" ht="15">
      <c r="A24" s="30"/>
      <c r="B24" s="31"/>
      <c r="C24" s="31"/>
      <c r="D24" s="31"/>
      <c r="E24" s="92"/>
      <c r="F24" s="92"/>
      <c r="G24" s="92"/>
      <c r="H24" s="92"/>
      <c r="I24" s="32"/>
    </row>
    <row r="25" spans="1:8" ht="15">
      <c r="A25" s="4" t="s">
        <v>0</v>
      </c>
      <c r="B25" s="153" t="s">
        <v>172</v>
      </c>
      <c r="C25" s="154"/>
      <c r="D25" s="33"/>
      <c r="E25" s="74">
        <v>39581999872</v>
      </c>
      <c r="F25" s="75">
        <v>710759396</v>
      </c>
      <c r="G25" s="75">
        <v>0</v>
      </c>
      <c r="H25" s="76">
        <v>40292759268</v>
      </c>
    </row>
    <row r="26" spans="1:8" ht="15">
      <c r="A26" s="12" t="s">
        <v>1</v>
      </c>
      <c r="B26" s="151" t="s">
        <v>173</v>
      </c>
      <c r="C26" s="152"/>
      <c r="D26" s="34"/>
      <c r="E26" s="80">
        <v>22565621913</v>
      </c>
      <c r="F26" s="81">
        <v>17000000</v>
      </c>
      <c r="G26" s="81">
        <v>0</v>
      </c>
      <c r="H26" s="82">
        <v>22582621913</v>
      </c>
    </row>
    <row r="27" spans="1:8" ht="15">
      <c r="A27" s="24"/>
      <c r="B27" s="149" t="s">
        <v>117</v>
      </c>
      <c r="C27" s="150"/>
      <c r="D27" s="35"/>
      <c r="E27" s="83">
        <f>SUM(E25:E26)</f>
        <v>62147621785</v>
      </c>
      <c r="F27" s="84">
        <f>SUM(F25:F26)</f>
        <v>727759396</v>
      </c>
      <c r="G27" s="84">
        <f>SUM(G25:G26)</f>
        <v>0</v>
      </c>
      <c r="H27" s="84">
        <f>SUM(H25:H26)</f>
        <v>62875381181</v>
      </c>
    </row>
    <row r="28" spans="1:4" ht="15">
      <c r="A28" s="18"/>
      <c r="B28" s="18"/>
      <c r="C28" s="18"/>
      <c r="D28" s="18"/>
    </row>
    <row r="29" spans="1:4" ht="15" hidden="1">
      <c r="A29" s="18"/>
      <c r="B29" s="18"/>
      <c r="C29" s="18"/>
      <c r="D29" s="18"/>
    </row>
    <row r="30" spans="1:4" ht="15" hidden="1">
      <c r="A30" s="18"/>
      <c r="B30" s="18"/>
      <c r="C30" s="18"/>
      <c r="D30" s="18"/>
    </row>
    <row r="31" spans="1:4" ht="15" hidden="1">
      <c r="A31" s="18"/>
      <c r="B31" s="18"/>
      <c r="C31" s="18"/>
      <c r="D31" s="18"/>
    </row>
    <row r="32" spans="1:4" ht="15" hidden="1">
      <c r="A32" s="18"/>
      <c r="B32" s="18"/>
      <c r="C32" s="18"/>
      <c r="D32" s="18"/>
    </row>
    <row r="33" spans="1:8" ht="15">
      <c r="A33" s="158" t="s">
        <v>165</v>
      </c>
      <c r="B33" s="161" t="s">
        <v>40</v>
      </c>
      <c r="C33" s="161" t="s">
        <v>41</v>
      </c>
      <c r="D33" s="155" t="s">
        <v>42</v>
      </c>
      <c r="E33" s="164" t="s">
        <v>166</v>
      </c>
      <c r="F33" s="165"/>
      <c r="G33" s="165"/>
      <c r="H33" s="166"/>
    </row>
    <row r="34" spans="1:8" ht="15">
      <c r="A34" s="159"/>
      <c r="B34" s="162"/>
      <c r="C34" s="162"/>
      <c r="D34" s="156"/>
      <c r="E34" s="167"/>
      <c r="F34" s="168"/>
      <c r="G34" s="168"/>
      <c r="H34" s="169"/>
    </row>
    <row r="35" spans="1:8" ht="15">
      <c r="A35" s="160"/>
      <c r="B35" s="163"/>
      <c r="C35" s="163"/>
      <c r="D35" s="157"/>
      <c r="E35" s="71" t="s">
        <v>167</v>
      </c>
      <c r="F35" s="72" t="s">
        <v>168</v>
      </c>
      <c r="G35" s="72" t="s">
        <v>169</v>
      </c>
      <c r="H35" s="73" t="s">
        <v>170</v>
      </c>
    </row>
    <row r="36" spans="1:8" ht="15">
      <c r="A36" s="4" t="s">
        <v>0</v>
      </c>
      <c r="B36" s="5" t="s">
        <v>48</v>
      </c>
      <c r="C36" s="6" t="s">
        <v>49</v>
      </c>
      <c r="D36" s="7" t="s">
        <v>50</v>
      </c>
      <c r="E36" s="74">
        <v>3169210126</v>
      </c>
      <c r="F36" s="75">
        <v>210498348</v>
      </c>
      <c r="G36" s="75">
        <v>132385000</v>
      </c>
      <c r="H36" s="76">
        <v>3512093474</v>
      </c>
    </row>
    <row r="37" spans="1:8" ht="15">
      <c r="A37" s="8" t="s">
        <v>1</v>
      </c>
      <c r="B37" s="9" t="s">
        <v>174</v>
      </c>
      <c r="C37" s="10" t="s">
        <v>54</v>
      </c>
      <c r="D37" s="11" t="s">
        <v>55</v>
      </c>
      <c r="E37" s="77">
        <v>651050319</v>
      </c>
      <c r="F37" s="78">
        <v>29377859</v>
      </c>
      <c r="G37" s="78">
        <v>28177800</v>
      </c>
      <c r="H37" s="79">
        <v>708605978</v>
      </c>
    </row>
    <row r="38" spans="1:8" ht="15">
      <c r="A38" s="8" t="s">
        <v>4</v>
      </c>
      <c r="B38" s="9" t="s">
        <v>59</v>
      </c>
      <c r="C38" s="10" t="s">
        <v>60</v>
      </c>
      <c r="D38" s="11" t="s">
        <v>61</v>
      </c>
      <c r="E38" s="77">
        <v>12995567838</v>
      </c>
      <c r="F38" s="78">
        <v>789082554</v>
      </c>
      <c r="G38" s="78">
        <v>348000</v>
      </c>
      <c r="H38" s="79">
        <v>13784998392</v>
      </c>
    </row>
    <row r="39" spans="1:8" ht="15">
      <c r="A39" s="8" t="s">
        <v>7</v>
      </c>
      <c r="B39" s="9" t="s">
        <v>65</v>
      </c>
      <c r="C39" s="10" t="s">
        <v>66</v>
      </c>
      <c r="D39" s="11" t="s">
        <v>67</v>
      </c>
      <c r="E39" s="77">
        <v>139884000</v>
      </c>
      <c r="F39" s="78">
        <v>25000000</v>
      </c>
      <c r="G39" s="78">
        <v>0</v>
      </c>
      <c r="H39" s="79">
        <v>164884000</v>
      </c>
    </row>
    <row r="40" spans="1:8" ht="15">
      <c r="A40" s="8" t="s">
        <v>9</v>
      </c>
      <c r="B40" s="9" t="s">
        <v>71</v>
      </c>
      <c r="C40" s="10" t="s">
        <v>72</v>
      </c>
      <c r="D40" s="11" t="s">
        <v>73</v>
      </c>
      <c r="E40" s="77">
        <v>898586962</v>
      </c>
      <c r="F40" s="78">
        <v>235180860</v>
      </c>
      <c r="G40" s="78">
        <v>0</v>
      </c>
      <c r="H40" s="79">
        <v>1133767822</v>
      </c>
    </row>
    <row r="41" spans="1:8" ht="15">
      <c r="A41" s="8" t="s">
        <v>11</v>
      </c>
      <c r="B41" s="9" t="s">
        <v>77</v>
      </c>
      <c r="C41" s="10" t="s">
        <v>78</v>
      </c>
      <c r="D41" s="11" t="s">
        <v>79</v>
      </c>
      <c r="E41" s="77">
        <v>30808594469</v>
      </c>
      <c r="F41" s="78">
        <v>61457020</v>
      </c>
      <c r="G41" s="78">
        <v>0</v>
      </c>
      <c r="H41" s="79">
        <v>30870051489</v>
      </c>
    </row>
    <row r="42" spans="1:8" ht="15">
      <c r="A42" s="8" t="s">
        <v>13</v>
      </c>
      <c r="B42" s="13" t="s">
        <v>83</v>
      </c>
      <c r="C42" s="10" t="s">
        <v>84</v>
      </c>
      <c r="D42" s="15" t="s">
        <v>85</v>
      </c>
      <c r="E42" s="77">
        <v>521377975</v>
      </c>
      <c r="F42" s="78">
        <v>0</v>
      </c>
      <c r="G42" s="78">
        <v>0</v>
      </c>
      <c r="H42" s="79">
        <v>521377975</v>
      </c>
    </row>
    <row r="43" spans="1:8" ht="15">
      <c r="A43" s="8" t="s">
        <v>15</v>
      </c>
      <c r="B43" s="13" t="s">
        <v>86</v>
      </c>
      <c r="C43" s="10" t="s">
        <v>87</v>
      </c>
      <c r="D43" s="15" t="s">
        <v>88</v>
      </c>
      <c r="E43" s="80">
        <v>6536215000</v>
      </c>
      <c r="F43" s="81">
        <v>38168765</v>
      </c>
      <c r="G43" s="81">
        <v>0</v>
      </c>
      <c r="H43" s="82">
        <v>6574383765</v>
      </c>
    </row>
    <row r="44" spans="1:8" ht="15">
      <c r="A44" s="19" t="s">
        <v>17</v>
      </c>
      <c r="B44" s="39" t="s">
        <v>90</v>
      </c>
      <c r="C44" s="40"/>
      <c r="D44" s="41"/>
      <c r="E44" s="83">
        <f>SUM(E36:E43)</f>
        <v>55720486689</v>
      </c>
      <c r="F44" s="84">
        <f>SUM(F36:F43)</f>
        <v>1388765406</v>
      </c>
      <c r="G44" s="84">
        <f>SUM(G36:G43)</f>
        <v>160910800</v>
      </c>
      <c r="H44" s="85">
        <f>SUM(H36:H43)</f>
        <v>57270162895</v>
      </c>
    </row>
    <row r="45" spans="1:8" ht="15">
      <c r="A45" s="19" t="s">
        <v>19</v>
      </c>
      <c r="B45" s="20" t="s">
        <v>175</v>
      </c>
      <c r="C45" s="6" t="s">
        <v>93</v>
      </c>
      <c r="D45" s="7" t="s">
        <v>94</v>
      </c>
      <c r="E45" s="74">
        <v>0</v>
      </c>
      <c r="F45" s="75">
        <v>0</v>
      </c>
      <c r="G45" s="75">
        <v>0</v>
      </c>
      <c r="H45" s="76">
        <v>0</v>
      </c>
    </row>
    <row r="46" spans="1:8" ht="15">
      <c r="A46" s="8" t="s">
        <v>21</v>
      </c>
      <c r="B46" s="28" t="s">
        <v>98</v>
      </c>
      <c r="C46" s="27" t="s">
        <v>99</v>
      </c>
      <c r="D46" s="27" t="s">
        <v>100</v>
      </c>
      <c r="E46" s="77">
        <v>0</v>
      </c>
      <c r="F46" s="78">
        <v>0</v>
      </c>
      <c r="G46" s="78">
        <v>0</v>
      </c>
      <c r="H46" s="79">
        <v>0</v>
      </c>
    </row>
    <row r="47" spans="1:8" ht="15">
      <c r="A47" s="8" t="s">
        <v>23</v>
      </c>
      <c r="B47" s="28" t="s">
        <v>104</v>
      </c>
      <c r="C47" s="27" t="s">
        <v>105</v>
      </c>
      <c r="D47" s="27" t="s">
        <v>106</v>
      </c>
      <c r="E47" s="77">
        <v>108200902</v>
      </c>
      <c r="F47" s="78">
        <v>0</v>
      </c>
      <c r="G47" s="78">
        <v>0</v>
      </c>
      <c r="H47" s="79">
        <v>108200902</v>
      </c>
    </row>
    <row r="48" spans="1:8" ht="15">
      <c r="A48" s="8" t="s">
        <v>25</v>
      </c>
      <c r="B48" s="16" t="s">
        <v>108</v>
      </c>
      <c r="C48" s="27" t="s">
        <v>109</v>
      </c>
      <c r="D48" s="27" t="s">
        <v>110</v>
      </c>
      <c r="E48" s="77">
        <v>5414727126</v>
      </c>
      <c r="F48" s="78">
        <v>82290258</v>
      </c>
      <c r="G48" s="78">
        <v>0</v>
      </c>
      <c r="H48" s="79">
        <v>5497017384</v>
      </c>
    </row>
    <row r="49" spans="1:8" ht="15">
      <c r="A49" s="21" t="s">
        <v>27</v>
      </c>
      <c r="B49" s="17" t="s">
        <v>114</v>
      </c>
      <c r="C49" s="14"/>
      <c r="D49" s="15"/>
      <c r="E49" s="89">
        <f>IF($D$2=1,-1*E48,0)</f>
        <v>-5414727126</v>
      </c>
      <c r="F49" s="90">
        <f>IF($D$2=1,-1*F48,0)</f>
        <v>-82290258</v>
      </c>
      <c r="G49" s="90">
        <f>IF($D$2=1,-1*G48,0)</f>
        <v>0</v>
      </c>
      <c r="H49" s="91">
        <f>IF($D$2=1,-1*H48,0)</f>
        <v>-5497017384</v>
      </c>
    </row>
    <row r="50" spans="1:8" ht="15">
      <c r="A50" s="23" t="s">
        <v>29</v>
      </c>
      <c r="B50" s="36" t="s">
        <v>118</v>
      </c>
      <c r="C50" s="37"/>
      <c r="D50" s="38"/>
      <c r="E50" s="83">
        <f>SUM(E44:E49)</f>
        <v>55828687591</v>
      </c>
      <c r="F50" s="84">
        <f>SUM(F44:F49)</f>
        <v>1388765406</v>
      </c>
      <c r="G50" s="84">
        <f>SUM(G44:G49)</f>
        <v>160910800</v>
      </c>
      <c r="H50" s="85">
        <f>SUM(H44:H49)</f>
        <v>57378363797</v>
      </c>
    </row>
    <row r="51" spans="1:9" ht="15">
      <c r="A51" s="31"/>
      <c r="B51" s="31"/>
      <c r="C51" s="31"/>
      <c r="D51" s="31"/>
      <c r="E51" s="92"/>
      <c r="F51" s="92"/>
      <c r="G51" s="92"/>
      <c r="H51" s="92"/>
      <c r="I51" s="32"/>
    </row>
    <row r="52" spans="1:8" ht="15">
      <c r="A52" s="4" t="s">
        <v>0</v>
      </c>
      <c r="B52" s="153" t="s">
        <v>176</v>
      </c>
      <c r="C52" s="154"/>
      <c r="D52" s="33"/>
      <c r="E52" s="93">
        <f>E36+E37+E38+E39+E40+E45+E46+E47+E48</f>
        <v>23377227273</v>
      </c>
      <c r="F52" s="94">
        <f>F36+F37+F38+F39+F40+F45+F46+F47+F48</f>
        <v>1371429879</v>
      </c>
      <c r="G52" s="94">
        <f>G36+G37+G38+G39+G40+G45+G46+G47+G48</f>
        <v>160910800</v>
      </c>
      <c r="H52" s="95">
        <f>H36+H37+H38+H39+H40+H45+H46+H47+H48</f>
        <v>24909567952</v>
      </c>
    </row>
    <row r="53" spans="1:8" ht="15">
      <c r="A53" s="12" t="s">
        <v>1</v>
      </c>
      <c r="B53" s="151" t="s">
        <v>177</v>
      </c>
      <c r="C53" s="152"/>
      <c r="D53" s="34"/>
      <c r="E53" s="89">
        <f>E41+E42+E43</f>
        <v>37866187444</v>
      </c>
      <c r="F53" s="90">
        <f>F41+F42+F43</f>
        <v>99625785</v>
      </c>
      <c r="G53" s="90">
        <f>G41+G42+G43</f>
        <v>0</v>
      </c>
      <c r="H53" s="91">
        <f>H41+H42+H43</f>
        <v>37965813229</v>
      </c>
    </row>
    <row r="54" spans="1:8" ht="15">
      <c r="A54" s="24"/>
      <c r="B54" s="149" t="s">
        <v>118</v>
      </c>
      <c r="C54" s="150"/>
      <c r="D54" s="35"/>
      <c r="E54" s="83">
        <f>SUM(E52:E53)</f>
        <v>61243414717</v>
      </c>
      <c r="F54" s="84">
        <f>SUM(F52:F53)</f>
        <v>1471055664</v>
      </c>
      <c r="G54" s="84">
        <f>SUM(G52:G53)</f>
        <v>160910800</v>
      </c>
      <c r="H54" s="85">
        <f>SUM(H52:H53)</f>
        <v>62875381181</v>
      </c>
    </row>
    <row r="55" spans="1:9" ht="15">
      <c r="A55" s="31"/>
      <c r="B55" s="31"/>
      <c r="C55" s="31"/>
      <c r="D55" s="31"/>
      <c r="E55" s="92"/>
      <c r="F55" s="92"/>
      <c r="G55" s="92"/>
      <c r="H55" s="92"/>
      <c r="I55" s="32"/>
    </row>
    <row r="56" spans="1:8" ht="15">
      <c r="A56" s="4" t="s">
        <v>0</v>
      </c>
      <c r="B56" s="153" t="s">
        <v>178</v>
      </c>
      <c r="C56" s="154"/>
      <c r="D56" s="33"/>
      <c r="E56" s="93">
        <f aca="true" t="shared" si="0" ref="E56:H58">E25-E52</f>
        <v>16204772599</v>
      </c>
      <c r="F56" s="94">
        <f t="shared" si="0"/>
        <v>-660670483</v>
      </c>
      <c r="G56" s="94">
        <f t="shared" si="0"/>
        <v>-160910800</v>
      </c>
      <c r="H56" s="95">
        <f t="shared" si="0"/>
        <v>15383191316</v>
      </c>
    </row>
    <row r="57" spans="1:8" ht="15">
      <c r="A57" s="12" t="s">
        <v>1</v>
      </c>
      <c r="B57" s="151" t="s">
        <v>179</v>
      </c>
      <c r="C57" s="152"/>
      <c r="D57" s="34"/>
      <c r="E57" s="89">
        <f t="shared" si="0"/>
        <v>-15300565531</v>
      </c>
      <c r="F57" s="90">
        <f t="shared" si="0"/>
        <v>-82625785</v>
      </c>
      <c r="G57" s="90">
        <f t="shared" si="0"/>
        <v>0</v>
      </c>
      <c r="H57" s="91">
        <f t="shared" si="0"/>
        <v>-15383191316</v>
      </c>
    </row>
    <row r="58" spans="1:8" ht="15">
      <c r="A58" s="24"/>
      <c r="B58" s="149" t="s">
        <v>180</v>
      </c>
      <c r="C58" s="150"/>
      <c r="D58" s="35"/>
      <c r="E58" s="83">
        <f t="shared" si="0"/>
        <v>904207068</v>
      </c>
      <c r="F58" s="84">
        <f t="shared" si="0"/>
        <v>-743296268</v>
      </c>
      <c r="G58" s="84">
        <f t="shared" si="0"/>
        <v>-160910800</v>
      </c>
      <c r="H58" s="85">
        <f t="shared" si="0"/>
        <v>0</v>
      </c>
    </row>
  </sheetData>
  <sheetProtection/>
  <mergeCells count="22">
    <mergeCell ref="C5:C7"/>
    <mergeCell ref="A5:A7"/>
    <mergeCell ref="A3:H3"/>
    <mergeCell ref="B27:C27"/>
    <mergeCell ref="A1:H1"/>
    <mergeCell ref="A33:A35"/>
    <mergeCell ref="B33:B35"/>
    <mergeCell ref="C33:C35"/>
    <mergeCell ref="E33:H34"/>
    <mergeCell ref="A4:H4"/>
    <mergeCell ref="E5:H6"/>
    <mergeCell ref="D5:D7"/>
    <mergeCell ref="B5:B7"/>
    <mergeCell ref="B25:C25"/>
    <mergeCell ref="B26:C26"/>
    <mergeCell ref="B58:C58"/>
    <mergeCell ref="B57:C57"/>
    <mergeCell ref="B52:C52"/>
    <mergeCell ref="B53:C53"/>
    <mergeCell ref="B54:C54"/>
    <mergeCell ref="D33:D35"/>
    <mergeCell ref="B56:C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I58"/>
  <sheetViews>
    <sheetView showZeros="0" zoomScaleSheetLayoutView="100" zoomScalePageLayoutView="0" workbookViewId="0" topLeftCell="A1">
      <selection activeCell="E52" sqref="E52"/>
    </sheetView>
  </sheetViews>
  <sheetFormatPr defaultColWidth="9.140625" defaultRowHeight="15"/>
  <cols>
    <col min="1" max="1" width="9.140625" style="22" customWidth="1"/>
    <col min="2" max="2" width="60.7109375" style="22" customWidth="1"/>
    <col min="3" max="4" width="9.140625" style="22" customWidth="1"/>
    <col min="5" max="8" width="20.7109375" style="25" customWidth="1"/>
    <col min="9" max="16384" width="9.140625" style="22" customWidth="1"/>
  </cols>
  <sheetData>
    <row r="1" spans="1:8" s="43" customFormat="1" ht="11.25">
      <c r="A1" s="138" t="s">
        <v>10</v>
      </c>
      <c r="B1" s="139"/>
      <c r="C1" s="139"/>
      <c r="D1" s="139"/>
      <c r="E1" s="139"/>
      <c r="F1" s="139"/>
      <c r="G1" s="139"/>
      <c r="H1" s="139"/>
    </row>
    <row r="2" spans="1:8" ht="14.25" customHeight="1" hidden="1">
      <c r="A2" s="26">
        <v>7</v>
      </c>
      <c r="B2" s="26"/>
      <c r="C2" s="26"/>
      <c r="D2" s="26">
        <v>0</v>
      </c>
      <c r="E2" s="26"/>
      <c r="F2" s="26"/>
      <c r="G2" s="26"/>
      <c r="H2" s="26"/>
    </row>
    <row r="3" spans="1:8" s="45" customFormat="1" ht="31.5" customHeight="1">
      <c r="A3" s="171" t="s">
        <v>164</v>
      </c>
      <c r="B3" s="171"/>
      <c r="C3" s="171"/>
      <c r="D3" s="171"/>
      <c r="E3" s="171"/>
      <c r="F3" s="171"/>
      <c r="G3" s="171"/>
      <c r="H3" s="171"/>
    </row>
    <row r="4" spans="1:8" ht="15">
      <c r="A4" s="170" t="s">
        <v>39</v>
      </c>
      <c r="B4" s="137"/>
      <c r="C4" s="137"/>
      <c r="D4" s="137"/>
      <c r="E4" s="137"/>
      <c r="F4" s="137"/>
      <c r="G4" s="137"/>
      <c r="H4" s="137"/>
    </row>
    <row r="5" spans="1:8" ht="15">
      <c r="A5" s="158" t="s">
        <v>165</v>
      </c>
      <c r="B5" s="161" t="s">
        <v>40</v>
      </c>
      <c r="C5" s="161" t="s">
        <v>41</v>
      </c>
      <c r="D5" s="155" t="s">
        <v>42</v>
      </c>
      <c r="E5" s="164" t="s">
        <v>181</v>
      </c>
      <c r="F5" s="165"/>
      <c r="G5" s="165"/>
      <c r="H5" s="166"/>
    </row>
    <row r="6" spans="1:8" ht="15">
      <c r="A6" s="159"/>
      <c r="B6" s="162"/>
      <c r="C6" s="162"/>
      <c r="D6" s="156"/>
      <c r="E6" s="167"/>
      <c r="F6" s="168"/>
      <c r="G6" s="168"/>
      <c r="H6" s="169"/>
    </row>
    <row r="7" spans="1:8" ht="30.75" customHeight="1">
      <c r="A7" s="160"/>
      <c r="B7" s="163"/>
      <c r="C7" s="163"/>
      <c r="D7" s="157"/>
      <c r="E7" s="71" t="s">
        <v>167</v>
      </c>
      <c r="F7" s="72" t="s">
        <v>168</v>
      </c>
      <c r="G7" s="72" t="s">
        <v>169</v>
      </c>
      <c r="H7" s="73" t="s">
        <v>170</v>
      </c>
    </row>
    <row r="8" spans="1:8" ht="15">
      <c r="A8" s="4" t="s">
        <v>0</v>
      </c>
      <c r="B8" s="5" t="s">
        <v>45</v>
      </c>
      <c r="C8" s="6" t="s">
        <v>46</v>
      </c>
      <c r="D8" s="7" t="s">
        <v>47</v>
      </c>
      <c r="E8" s="74">
        <v>5028983315</v>
      </c>
      <c r="F8" s="75">
        <v>20309750</v>
      </c>
      <c r="G8" s="75">
        <v>0</v>
      </c>
      <c r="H8" s="76">
        <v>5049293065</v>
      </c>
    </row>
    <row r="9" spans="1:8" ht="15">
      <c r="A9" s="8" t="s">
        <v>1</v>
      </c>
      <c r="B9" s="9" t="s">
        <v>51</v>
      </c>
      <c r="C9" s="10" t="s">
        <v>52</v>
      </c>
      <c r="D9" s="11" t="s">
        <v>53</v>
      </c>
      <c r="E9" s="77">
        <v>7623972859</v>
      </c>
      <c r="F9" s="78">
        <v>0</v>
      </c>
      <c r="G9" s="78">
        <v>0</v>
      </c>
      <c r="H9" s="79">
        <v>7623972859</v>
      </c>
    </row>
    <row r="10" spans="1:8" ht="15">
      <c r="A10" s="8" t="s">
        <v>4</v>
      </c>
      <c r="B10" s="9" t="s">
        <v>56</v>
      </c>
      <c r="C10" s="10" t="s">
        <v>57</v>
      </c>
      <c r="D10" s="11" t="s">
        <v>58</v>
      </c>
      <c r="E10" s="77">
        <v>3573375000</v>
      </c>
      <c r="F10" s="78">
        <v>0</v>
      </c>
      <c r="G10" s="78">
        <v>0</v>
      </c>
      <c r="H10" s="79">
        <v>3573375000</v>
      </c>
    </row>
    <row r="11" spans="1:8" ht="15">
      <c r="A11" s="8" t="s">
        <v>7</v>
      </c>
      <c r="B11" s="9" t="s">
        <v>62</v>
      </c>
      <c r="C11" s="10" t="s">
        <v>63</v>
      </c>
      <c r="D11" s="11" t="s">
        <v>64</v>
      </c>
      <c r="E11" s="77">
        <v>7409280399</v>
      </c>
      <c r="F11" s="78">
        <v>4928000</v>
      </c>
      <c r="G11" s="78">
        <v>0</v>
      </c>
      <c r="H11" s="79">
        <v>7414208399</v>
      </c>
    </row>
    <row r="12" spans="1:8" ht="15">
      <c r="A12" s="8" t="s">
        <v>9</v>
      </c>
      <c r="B12" s="9" t="s">
        <v>68</v>
      </c>
      <c r="C12" s="10" t="s">
        <v>69</v>
      </c>
      <c r="D12" s="11" t="s">
        <v>70</v>
      </c>
      <c r="E12" s="77">
        <v>50000000</v>
      </c>
      <c r="F12" s="78">
        <v>12000000</v>
      </c>
      <c r="G12" s="78">
        <v>0</v>
      </c>
      <c r="H12" s="79">
        <v>62000000</v>
      </c>
    </row>
    <row r="13" spans="1:8" ht="15">
      <c r="A13" s="8" t="s">
        <v>11</v>
      </c>
      <c r="B13" s="9" t="s">
        <v>74</v>
      </c>
      <c r="C13" s="10" t="s">
        <v>75</v>
      </c>
      <c r="D13" s="11" t="s">
        <v>76</v>
      </c>
      <c r="E13" s="77">
        <v>0</v>
      </c>
      <c r="F13" s="78">
        <v>0</v>
      </c>
      <c r="G13" s="78">
        <v>0</v>
      </c>
      <c r="H13" s="79">
        <v>0</v>
      </c>
    </row>
    <row r="14" spans="1:8" ht="15">
      <c r="A14" s="12" t="s">
        <v>13</v>
      </c>
      <c r="B14" s="13" t="s">
        <v>80</v>
      </c>
      <c r="C14" s="14" t="s">
        <v>81</v>
      </c>
      <c r="D14" s="15" t="s">
        <v>82</v>
      </c>
      <c r="E14" s="80">
        <v>0</v>
      </c>
      <c r="F14" s="81">
        <v>5000000</v>
      </c>
      <c r="G14" s="81">
        <v>0</v>
      </c>
      <c r="H14" s="82">
        <v>5000000</v>
      </c>
    </row>
    <row r="15" spans="1:8" ht="15">
      <c r="A15" s="23" t="s">
        <v>15</v>
      </c>
      <c r="B15" s="39" t="s">
        <v>89</v>
      </c>
      <c r="C15" s="40"/>
      <c r="D15" s="41"/>
      <c r="E15" s="83">
        <f>SUM(E8:E14)</f>
        <v>23685611573</v>
      </c>
      <c r="F15" s="84">
        <f>SUM(F8:F14)</f>
        <v>42237750</v>
      </c>
      <c r="G15" s="84">
        <f>SUM(G8:G14)</f>
        <v>0</v>
      </c>
      <c r="H15" s="85">
        <f>SUM(H8:H14)</f>
        <v>23727849323</v>
      </c>
    </row>
    <row r="16" spans="1:8" ht="15">
      <c r="A16" s="4" t="s">
        <v>17</v>
      </c>
      <c r="B16" s="29" t="s">
        <v>171</v>
      </c>
      <c r="C16" s="6" t="s">
        <v>91</v>
      </c>
      <c r="D16" s="7" t="s">
        <v>92</v>
      </c>
      <c r="E16" s="86">
        <v>0</v>
      </c>
      <c r="F16" s="87">
        <v>0</v>
      </c>
      <c r="G16" s="87">
        <v>0</v>
      </c>
      <c r="H16" s="88">
        <v>0</v>
      </c>
    </row>
    <row r="17" spans="1:8" ht="15">
      <c r="A17" s="8" t="s">
        <v>19</v>
      </c>
      <c r="B17" s="16" t="s">
        <v>95</v>
      </c>
      <c r="C17" s="10" t="s">
        <v>96</v>
      </c>
      <c r="D17" s="11" t="s">
        <v>97</v>
      </c>
      <c r="E17" s="77">
        <v>14711000000</v>
      </c>
      <c r="F17" s="78">
        <v>0</v>
      </c>
      <c r="G17" s="78">
        <v>0</v>
      </c>
      <c r="H17" s="79">
        <v>14711000000</v>
      </c>
    </row>
    <row r="18" spans="1:8" ht="15">
      <c r="A18" s="8" t="s">
        <v>21</v>
      </c>
      <c r="B18" s="16" t="s">
        <v>101</v>
      </c>
      <c r="C18" s="10" t="s">
        <v>102</v>
      </c>
      <c r="D18" s="11" t="s">
        <v>103</v>
      </c>
      <c r="E18" s="77">
        <v>1265832080</v>
      </c>
      <c r="F18" s="78">
        <v>0</v>
      </c>
      <c r="G18" s="78">
        <v>0</v>
      </c>
      <c r="H18" s="79">
        <v>1265832080</v>
      </c>
    </row>
    <row r="19" spans="1:8" ht="15">
      <c r="A19" s="12" t="s">
        <v>23</v>
      </c>
      <c r="B19" s="17" t="s">
        <v>107</v>
      </c>
      <c r="C19" s="14" t="s">
        <v>102</v>
      </c>
      <c r="D19" s="11" t="s">
        <v>103</v>
      </c>
      <c r="E19" s="77">
        <v>14891649054</v>
      </c>
      <c r="F19" s="78">
        <v>0</v>
      </c>
      <c r="G19" s="78">
        <v>0</v>
      </c>
      <c r="H19" s="79">
        <v>14891649054</v>
      </c>
    </row>
    <row r="20" spans="1:8" ht="15">
      <c r="A20" s="12" t="s">
        <v>25</v>
      </c>
      <c r="B20" s="17" t="s">
        <v>111</v>
      </c>
      <c r="C20" s="14" t="s">
        <v>112</v>
      </c>
      <c r="D20" s="11" t="s">
        <v>113</v>
      </c>
      <c r="E20" s="77">
        <v>0</v>
      </c>
      <c r="F20" s="78">
        <v>0</v>
      </c>
      <c r="G20" s="78">
        <v>0</v>
      </c>
      <c r="H20" s="79">
        <v>0</v>
      </c>
    </row>
    <row r="21" spans="1:8" ht="15">
      <c r="A21" s="8" t="s">
        <v>27</v>
      </c>
      <c r="B21" s="16" t="s">
        <v>108</v>
      </c>
      <c r="C21" s="10" t="s">
        <v>115</v>
      </c>
      <c r="D21" s="11" t="s">
        <v>116</v>
      </c>
      <c r="E21" s="77">
        <v>0</v>
      </c>
      <c r="F21" s="78">
        <v>0</v>
      </c>
      <c r="G21" s="78">
        <v>0</v>
      </c>
      <c r="H21" s="79">
        <v>0</v>
      </c>
    </row>
    <row r="22" spans="1:8" ht="15">
      <c r="A22" s="12" t="s">
        <v>29</v>
      </c>
      <c r="B22" s="17" t="s">
        <v>114</v>
      </c>
      <c r="C22" s="14" t="s">
        <v>115</v>
      </c>
      <c r="D22" s="11" t="s">
        <v>116</v>
      </c>
      <c r="E22" s="89">
        <f>IF($D$2=1,-1*E21,0)</f>
        <v>0</v>
      </c>
      <c r="F22" s="90">
        <f>IF($D$2=1,-1*F21,0)</f>
        <v>0</v>
      </c>
      <c r="G22" s="90">
        <f>IF($D$2=1,-1*G21,0)</f>
        <v>0</v>
      </c>
      <c r="H22" s="91">
        <f>IF($D$2=1,-1*H21,0)</f>
        <v>0</v>
      </c>
    </row>
    <row r="23" spans="1:8" ht="15">
      <c r="A23" s="23" t="s">
        <v>31</v>
      </c>
      <c r="B23" s="36" t="s">
        <v>117</v>
      </c>
      <c r="C23" s="37"/>
      <c r="D23" s="42"/>
      <c r="E23" s="83">
        <f>SUM(E15:E22)</f>
        <v>54554092707</v>
      </c>
      <c r="F23" s="84">
        <f>SUM(F15:F22)</f>
        <v>42237750</v>
      </c>
      <c r="G23" s="84">
        <f>SUM(G15:G22)</f>
        <v>0</v>
      </c>
      <c r="H23" s="85">
        <f>SUM(H15:H22)</f>
        <v>54596330457</v>
      </c>
    </row>
    <row r="24" spans="1:9" ht="15">
      <c r="A24" s="30"/>
      <c r="B24" s="31"/>
      <c r="C24" s="31"/>
      <c r="D24" s="31"/>
      <c r="E24" s="92"/>
      <c r="F24" s="92"/>
      <c r="G24" s="92"/>
      <c r="H24" s="92"/>
      <c r="I24" s="32"/>
    </row>
    <row r="25" spans="1:8" ht="15">
      <c r="A25" s="4" t="s">
        <v>0</v>
      </c>
      <c r="B25" s="153" t="s">
        <v>172</v>
      </c>
      <c r="C25" s="154"/>
      <c r="D25" s="33"/>
      <c r="E25" s="74">
        <v>31988470794</v>
      </c>
      <c r="F25" s="75">
        <v>25237750</v>
      </c>
      <c r="G25" s="75">
        <v>0</v>
      </c>
      <c r="H25" s="76">
        <v>32013708544</v>
      </c>
    </row>
    <row r="26" spans="1:8" ht="15">
      <c r="A26" s="12" t="s">
        <v>1</v>
      </c>
      <c r="B26" s="151" t="s">
        <v>173</v>
      </c>
      <c r="C26" s="152"/>
      <c r="D26" s="34"/>
      <c r="E26" s="80">
        <v>22565621913</v>
      </c>
      <c r="F26" s="81">
        <v>17000000</v>
      </c>
      <c r="G26" s="81">
        <v>0</v>
      </c>
      <c r="H26" s="82">
        <v>22582621913</v>
      </c>
    </row>
    <row r="27" spans="1:8" ht="15">
      <c r="A27" s="24"/>
      <c r="B27" s="149" t="s">
        <v>117</v>
      </c>
      <c r="C27" s="150"/>
      <c r="D27" s="35"/>
      <c r="E27" s="83">
        <f>SUM(E25:E26)</f>
        <v>54554092707</v>
      </c>
      <c r="F27" s="84">
        <f>SUM(F25:F26)</f>
        <v>42237750</v>
      </c>
      <c r="G27" s="84">
        <f>SUM(G25:G26)</f>
        <v>0</v>
      </c>
      <c r="H27" s="84">
        <f>SUM(H25:H26)</f>
        <v>54596330457</v>
      </c>
    </row>
    <row r="28" spans="1:4" ht="15">
      <c r="A28" s="18"/>
      <c r="B28" s="18"/>
      <c r="C28" s="18"/>
      <c r="D28" s="18"/>
    </row>
    <row r="29" spans="1:4" ht="15" hidden="1">
      <c r="A29" s="18"/>
      <c r="B29" s="18"/>
      <c r="C29" s="18"/>
      <c r="D29" s="18"/>
    </row>
    <row r="30" spans="1:4" ht="15" hidden="1">
      <c r="A30" s="18"/>
      <c r="B30" s="18"/>
      <c r="C30" s="18"/>
      <c r="D30" s="18"/>
    </row>
    <row r="31" spans="1:4" ht="15" hidden="1">
      <c r="A31" s="18"/>
      <c r="B31" s="18"/>
      <c r="C31" s="18"/>
      <c r="D31" s="18"/>
    </row>
    <row r="32" spans="1:4" ht="15" hidden="1">
      <c r="A32" s="18"/>
      <c r="B32" s="18"/>
      <c r="C32" s="18"/>
      <c r="D32" s="18"/>
    </row>
    <row r="33" spans="1:8" ht="15">
      <c r="A33" s="158" t="s">
        <v>165</v>
      </c>
      <c r="B33" s="161" t="s">
        <v>40</v>
      </c>
      <c r="C33" s="161" t="s">
        <v>41</v>
      </c>
      <c r="D33" s="155" t="s">
        <v>42</v>
      </c>
      <c r="E33" s="164" t="s">
        <v>181</v>
      </c>
      <c r="F33" s="165"/>
      <c r="G33" s="165"/>
      <c r="H33" s="166"/>
    </row>
    <row r="34" spans="1:8" ht="15">
      <c r="A34" s="159"/>
      <c r="B34" s="162"/>
      <c r="C34" s="162"/>
      <c r="D34" s="156"/>
      <c r="E34" s="167"/>
      <c r="F34" s="168"/>
      <c r="G34" s="168"/>
      <c r="H34" s="169"/>
    </row>
    <row r="35" spans="1:8" ht="15">
      <c r="A35" s="160"/>
      <c r="B35" s="163"/>
      <c r="C35" s="163"/>
      <c r="D35" s="157"/>
      <c r="E35" s="71" t="s">
        <v>167</v>
      </c>
      <c r="F35" s="72" t="s">
        <v>168</v>
      </c>
      <c r="G35" s="72" t="s">
        <v>169</v>
      </c>
      <c r="H35" s="73" t="s">
        <v>170</v>
      </c>
    </row>
    <row r="36" spans="1:8" ht="15">
      <c r="A36" s="4" t="s">
        <v>0</v>
      </c>
      <c r="B36" s="5" t="s">
        <v>48</v>
      </c>
      <c r="C36" s="6" t="s">
        <v>49</v>
      </c>
      <c r="D36" s="7" t="s">
        <v>50</v>
      </c>
      <c r="E36" s="74">
        <v>71765355</v>
      </c>
      <c r="F36" s="75">
        <v>121445421</v>
      </c>
      <c r="G36" s="75">
        <v>0</v>
      </c>
      <c r="H36" s="76">
        <v>193210776</v>
      </c>
    </row>
    <row r="37" spans="1:8" ht="15">
      <c r="A37" s="8" t="s">
        <v>1</v>
      </c>
      <c r="B37" s="9" t="s">
        <v>174</v>
      </c>
      <c r="C37" s="10" t="s">
        <v>54</v>
      </c>
      <c r="D37" s="11" t="s">
        <v>55</v>
      </c>
      <c r="E37" s="77">
        <v>9315721</v>
      </c>
      <c r="F37" s="78">
        <v>12112000</v>
      </c>
      <c r="G37" s="78">
        <v>0</v>
      </c>
      <c r="H37" s="79">
        <v>21427721</v>
      </c>
    </row>
    <row r="38" spans="1:8" ht="15">
      <c r="A38" s="8" t="s">
        <v>4</v>
      </c>
      <c r="B38" s="9" t="s">
        <v>59</v>
      </c>
      <c r="C38" s="10" t="s">
        <v>60</v>
      </c>
      <c r="D38" s="11" t="s">
        <v>61</v>
      </c>
      <c r="E38" s="77">
        <v>9572201065</v>
      </c>
      <c r="F38" s="78">
        <v>284100054</v>
      </c>
      <c r="G38" s="78">
        <v>0</v>
      </c>
      <c r="H38" s="79">
        <v>9856301119</v>
      </c>
    </row>
    <row r="39" spans="1:8" ht="15">
      <c r="A39" s="8" t="s">
        <v>7</v>
      </c>
      <c r="B39" s="9" t="s">
        <v>65</v>
      </c>
      <c r="C39" s="10" t="s">
        <v>66</v>
      </c>
      <c r="D39" s="11" t="s">
        <v>67</v>
      </c>
      <c r="E39" s="77">
        <v>139584000</v>
      </c>
      <c r="F39" s="78">
        <v>25000000</v>
      </c>
      <c r="G39" s="78">
        <v>0</v>
      </c>
      <c r="H39" s="79">
        <v>164584000</v>
      </c>
    </row>
    <row r="40" spans="1:8" ht="15">
      <c r="A40" s="8" t="s">
        <v>9</v>
      </c>
      <c r="B40" s="9" t="s">
        <v>71</v>
      </c>
      <c r="C40" s="10" t="s">
        <v>72</v>
      </c>
      <c r="D40" s="11" t="s">
        <v>73</v>
      </c>
      <c r="E40" s="77">
        <v>898586962</v>
      </c>
      <c r="F40" s="78">
        <v>212006500</v>
      </c>
      <c r="G40" s="78">
        <v>0</v>
      </c>
      <c r="H40" s="79">
        <v>1110593462</v>
      </c>
    </row>
    <row r="41" spans="1:8" ht="15">
      <c r="A41" s="8" t="s">
        <v>11</v>
      </c>
      <c r="B41" s="9" t="s">
        <v>77</v>
      </c>
      <c r="C41" s="10" t="s">
        <v>78</v>
      </c>
      <c r="D41" s="11" t="s">
        <v>79</v>
      </c>
      <c r="E41" s="77">
        <v>30569183333</v>
      </c>
      <c r="F41" s="78">
        <v>370020</v>
      </c>
      <c r="G41" s="78">
        <v>0</v>
      </c>
      <c r="H41" s="79">
        <v>30569553353</v>
      </c>
    </row>
    <row r="42" spans="1:8" ht="15">
      <c r="A42" s="8" t="s">
        <v>13</v>
      </c>
      <c r="B42" s="13" t="s">
        <v>83</v>
      </c>
      <c r="C42" s="10" t="s">
        <v>84</v>
      </c>
      <c r="D42" s="15" t="s">
        <v>85</v>
      </c>
      <c r="E42" s="77">
        <v>501057975</v>
      </c>
      <c r="F42" s="78">
        <v>0</v>
      </c>
      <c r="G42" s="78">
        <v>0</v>
      </c>
      <c r="H42" s="79">
        <v>501057975</v>
      </c>
    </row>
    <row r="43" spans="1:8" ht="15">
      <c r="A43" s="8" t="s">
        <v>15</v>
      </c>
      <c r="B43" s="13" t="s">
        <v>86</v>
      </c>
      <c r="C43" s="10" t="s">
        <v>87</v>
      </c>
      <c r="D43" s="15" t="s">
        <v>88</v>
      </c>
      <c r="E43" s="80">
        <v>6536215000</v>
      </c>
      <c r="F43" s="81">
        <v>38168765</v>
      </c>
      <c r="G43" s="81">
        <v>0</v>
      </c>
      <c r="H43" s="82">
        <v>6574383765</v>
      </c>
    </row>
    <row r="44" spans="1:8" ht="15">
      <c r="A44" s="19" t="s">
        <v>17</v>
      </c>
      <c r="B44" s="39" t="s">
        <v>90</v>
      </c>
      <c r="C44" s="40"/>
      <c r="D44" s="41"/>
      <c r="E44" s="83">
        <f>SUM(E36:E43)</f>
        <v>48297909411</v>
      </c>
      <c r="F44" s="84">
        <f>SUM(F36:F43)</f>
        <v>693202760</v>
      </c>
      <c r="G44" s="84">
        <f>SUM(G36:G43)</f>
        <v>0</v>
      </c>
      <c r="H44" s="85">
        <f>SUM(H36:H43)</f>
        <v>48991112171</v>
      </c>
    </row>
    <row r="45" spans="1:8" ht="15">
      <c r="A45" s="19" t="s">
        <v>19</v>
      </c>
      <c r="B45" s="20" t="s">
        <v>175</v>
      </c>
      <c r="C45" s="6" t="s">
        <v>93</v>
      </c>
      <c r="D45" s="7" t="s">
        <v>94</v>
      </c>
      <c r="E45" s="74">
        <v>0</v>
      </c>
      <c r="F45" s="75">
        <v>0</v>
      </c>
      <c r="G45" s="75">
        <v>0</v>
      </c>
      <c r="H45" s="76">
        <v>0</v>
      </c>
    </row>
    <row r="46" spans="1:8" ht="15">
      <c r="A46" s="8" t="s">
        <v>21</v>
      </c>
      <c r="B46" s="28" t="s">
        <v>98</v>
      </c>
      <c r="C46" s="27" t="s">
        <v>99</v>
      </c>
      <c r="D46" s="27" t="s">
        <v>100</v>
      </c>
      <c r="E46" s="77">
        <v>0</v>
      </c>
      <c r="F46" s="78">
        <v>0</v>
      </c>
      <c r="G46" s="78">
        <v>0</v>
      </c>
      <c r="H46" s="79">
        <v>0</v>
      </c>
    </row>
    <row r="47" spans="1:8" ht="15">
      <c r="A47" s="8" t="s">
        <v>23</v>
      </c>
      <c r="B47" s="28" t="s">
        <v>104</v>
      </c>
      <c r="C47" s="27" t="s">
        <v>105</v>
      </c>
      <c r="D47" s="27" t="s">
        <v>106</v>
      </c>
      <c r="E47" s="77">
        <v>108200902</v>
      </c>
      <c r="F47" s="78">
        <v>0</v>
      </c>
      <c r="G47" s="78">
        <v>0</v>
      </c>
      <c r="H47" s="79">
        <v>108200902</v>
      </c>
    </row>
    <row r="48" spans="1:8" ht="15">
      <c r="A48" s="8" t="s">
        <v>25</v>
      </c>
      <c r="B48" s="16" t="s">
        <v>108</v>
      </c>
      <c r="C48" s="27" t="s">
        <v>109</v>
      </c>
      <c r="D48" s="27" t="s">
        <v>110</v>
      </c>
      <c r="E48" s="77">
        <v>5414727126</v>
      </c>
      <c r="F48" s="78">
        <v>82290258</v>
      </c>
      <c r="G48" s="78">
        <v>0</v>
      </c>
      <c r="H48" s="79">
        <v>5497017384</v>
      </c>
    </row>
    <row r="49" spans="1:8" ht="15">
      <c r="A49" s="21" t="s">
        <v>27</v>
      </c>
      <c r="B49" s="17" t="s">
        <v>114</v>
      </c>
      <c r="C49" s="14"/>
      <c r="D49" s="15"/>
      <c r="E49" s="89">
        <f>IF($D$2=1,-1*E48,0)</f>
        <v>0</v>
      </c>
      <c r="F49" s="90">
        <f>IF($D$2=1,-1*F48,0)</f>
        <v>0</v>
      </c>
      <c r="G49" s="90">
        <f>IF($D$2=1,-1*G48,0)</f>
        <v>0</v>
      </c>
      <c r="H49" s="91">
        <f>IF($D$2=1,-1*H48,0)</f>
        <v>0</v>
      </c>
    </row>
    <row r="50" spans="1:8" ht="15">
      <c r="A50" s="23" t="s">
        <v>29</v>
      </c>
      <c r="B50" s="36" t="s">
        <v>118</v>
      </c>
      <c r="C50" s="37"/>
      <c r="D50" s="38"/>
      <c r="E50" s="83">
        <f>SUM(E44:E49)</f>
        <v>53820837439</v>
      </c>
      <c r="F50" s="84">
        <f>SUM(F44:F49)</f>
        <v>775493018</v>
      </c>
      <c r="G50" s="84">
        <f>SUM(G44:G49)</f>
        <v>0</v>
      </c>
      <c r="H50" s="85">
        <f>SUM(H44:H49)</f>
        <v>54596330457</v>
      </c>
    </row>
    <row r="51" spans="1:9" ht="15">
      <c r="A51" s="31"/>
      <c r="B51" s="31"/>
      <c r="C51" s="31"/>
      <c r="D51" s="31"/>
      <c r="E51" s="92"/>
      <c r="F51" s="92"/>
      <c r="G51" s="92"/>
      <c r="H51" s="92"/>
      <c r="I51" s="32"/>
    </row>
    <row r="52" spans="1:8" ht="15">
      <c r="A52" s="4" t="s">
        <v>0</v>
      </c>
      <c r="B52" s="153" t="s">
        <v>176</v>
      </c>
      <c r="C52" s="154"/>
      <c r="D52" s="33"/>
      <c r="E52" s="74">
        <v>16214381131</v>
      </c>
      <c r="F52" s="75">
        <v>736954233</v>
      </c>
      <c r="G52" s="75">
        <v>0</v>
      </c>
      <c r="H52" s="76">
        <v>16951335364</v>
      </c>
    </row>
    <row r="53" spans="1:8" ht="15">
      <c r="A53" s="12" t="s">
        <v>1</v>
      </c>
      <c r="B53" s="151" t="s">
        <v>177</v>
      </c>
      <c r="C53" s="152"/>
      <c r="D53" s="34"/>
      <c r="E53" s="80">
        <v>37606456308</v>
      </c>
      <c r="F53" s="81">
        <v>38538785</v>
      </c>
      <c r="G53" s="81">
        <v>0</v>
      </c>
      <c r="H53" s="82">
        <v>37644995093</v>
      </c>
    </row>
    <row r="54" spans="1:8" ht="15">
      <c r="A54" s="24"/>
      <c r="B54" s="149" t="s">
        <v>118</v>
      </c>
      <c r="C54" s="150"/>
      <c r="D54" s="35"/>
      <c r="E54" s="83">
        <f>SUM(E52:E53)</f>
        <v>53820837439</v>
      </c>
      <c r="F54" s="84">
        <f>SUM(F52:F53)</f>
        <v>775493018</v>
      </c>
      <c r="G54" s="84">
        <f>SUM(G52:G53)</f>
        <v>0</v>
      </c>
      <c r="H54" s="85">
        <f>SUM(H52:H53)</f>
        <v>54596330457</v>
      </c>
    </row>
    <row r="55" spans="1:9" ht="15">
      <c r="A55" s="31"/>
      <c r="B55" s="31"/>
      <c r="C55" s="31"/>
      <c r="D55" s="31"/>
      <c r="E55" s="92"/>
      <c r="F55" s="92"/>
      <c r="G55" s="92"/>
      <c r="H55" s="92"/>
      <c r="I55" s="32"/>
    </row>
    <row r="56" spans="1:8" ht="15">
      <c r="A56" s="4" t="s">
        <v>0</v>
      </c>
      <c r="B56" s="153" t="s">
        <v>178</v>
      </c>
      <c r="C56" s="154"/>
      <c r="D56" s="33"/>
      <c r="E56" s="93">
        <f aca="true" t="shared" si="0" ref="E56:H58">E25-E52</f>
        <v>15774089663</v>
      </c>
      <c r="F56" s="94">
        <f t="shared" si="0"/>
        <v>-711716483</v>
      </c>
      <c r="G56" s="94">
        <f t="shared" si="0"/>
        <v>0</v>
      </c>
      <c r="H56" s="95">
        <f t="shared" si="0"/>
        <v>15062373180</v>
      </c>
    </row>
    <row r="57" spans="1:8" ht="15">
      <c r="A57" s="12" t="s">
        <v>1</v>
      </c>
      <c r="B57" s="151" t="s">
        <v>179</v>
      </c>
      <c r="C57" s="152"/>
      <c r="D57" s="34"/>
      <c r="E57" s="89">
        <f t="shared" si="0"/>
        <v>-15040834395</v>
      </c>
      <c r="F57" s="90">
        <f t="shared" si="0"/>
        <v>-21538785</v>
      </c>
      <c r="G57" s="90">
        <f t="shared" si="0"/>
        <v>0</v>
      </c>
      <c r="H57" s="91">
        <f t="shared" si="0"/>
        <v>-15062373180</v>
      </c>
    </row>
    <row r="58" spans="1:8" ht="15">
      <c r="A58" s="24"/>
      <c r="B58" s="149" t="s">
        <v>180</v>
      </c>
      <c r="C58" s="150"/>
      <c r="D58" s="35"/>
      <c r="E58" s="83">
        <f t="shared" si="0"/>
        <v>733255268</v>
      </c>
      <c r="F58" s="84">
        <f t="shared" si="0"/>
        <v>-733255268</v>
      </c>
      <c r="G58" s="84">
        <f t="shared" si="0"/>
        <v>0</v>
      </c>
      <c r="H58" s="85">
        <f t="shared" si="0"/>
        <v>0</v>
      </c>
    </row>
  </sheetData>
  <sheetProtection/>
  <mergeCells count="22">
    <mergeCell ref="C5:C7"/>
    <mergeCell ref="A5:A7"/>
    <mergeCell ref="A3:H3"/>
    <mergeCell ref="B27:C27"/>
    <mergeCell ref="A1:H1"/>
    <mergeCell ref="A33:A35"/>
    <mergeCell ref="B33:B35"/>
    <mergeCell ref="C33:C35"/>
    <mergeCell ref="E33:H34"/>
    <mergeCell ref="A4:H4"/>
    <mergeCell ref="E5:H6"/>
    <mergeCell ref="D5:D7"/>
    <mergeCell ref="B5:B7"/>
    <mergeCell ref="B25:C25"/>
    <mergeCell ref="B26:C26"/>
    <mergeCell ref="B58:C58"/>
    <mergeCell ref="B57:C57"/>
    <mergeCell ref="B52:C52"/>
    <mergeCell ref="B53:C53"/>
    <mergeCell ref="B54:C54"/>
    <mergeCell ref="D33:D35"/>
    <mergeCell ref="B56:C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455"/>
  <sheetViews>
    <sheetView showZeros="0" zoomScaleSheetLayoutView="100" zoomScalePageLayoutView="0" workbookViewId="0" topLeftCell="A1">
      <selection activeCell="A5" sqref="A5:D6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  <col min="11" max="16384" width="9.140625" style="1" customWidth="1"/>
  </cols>
  <sheetData>
    <row r="1" spans="1:10" s="43" customFormat="1" ht="11.25">
      <c r="A1" s="138" t="s">
        <v>12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5">
      <c r="A2" s="44">
        <v>6</v>
      </c>
    </row>
    <row r="3" spans="1:10" s="45" customFormat="1" ht="40.5" customHeight="1">
      <c r="A3" s="172" t="s">
        <v>182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5">
      <c r="A5" s="146" t="s">
        <v>119</v>
      </c>
      <c r="B5" s="148"/>
      <c r="C5" s="148"/>
      <c r="D5" s="148"/>
      <c r="E5" s="174" t="s">
        <v>183</v>
      </c>
      <c r="F5" s="144" t="s">
        <v>40</v>
      </c>
      <c r="G5" s="175" t="s">
        <v>120</v>
      </c>
      <c r="H5" s="148"/>
      <c r="I5" s="148"/>
      <c r="J5" s="148"/>
    </row>
    <row r="6" spans="1:10" s="49" customFormat="1" ht="29.25" customHeight="1">
      <c r="A6" s="147"/>
      <c r="B6" s="147"/>
      <c r="C6" s="147"/>
      <c r="D6" s="147"/>
      <c r="E6" s="147"/>
      <c r="F6" s="147"/>
      <c r="G6" s="51" t="s">
        <v>121</v>
      </c>
      <c r="H6" s="51" t="s">
        <v>122</v>
      </c>
      <c r="I6" s="51" t="s">
        <v>123</v>
      </c>
      <c r="J6" s="52" t="s">
        <v>124</v>
      </c>
    </row>
    <row r="7" spans="1:10" s="96" customFormat="1" ht="12">
      <c r="A7" s="97" t="s">
        <v>184</v>
      </c>
      <c r="B7" s="98"/>
      <c r="C7" s="98"/>
      <c r="D7" s="99"/>
      <c r="E7" s="99"/>
      <c r="F7" s="99"/>
      <c r="G7" s="100">
        <v>54554092707</v>
      </c>
      <c r="H7" s="100">
        <v>42237750</v>
      </c>
      <c r="I7" s="100">
        <v>0</v>
      </c>
      <c r="J7" s="100">
        <v>54596330457</v>
      </c>
    </row>
    <row r="8" spans="1:10" s="96" customFormat="1" ht="12">
      <c r="A8" s="97"/>
      <c r="B8" s="98" t="s">
        <v>46</v>
      </c>
      <c r="C8" s="98"/>
      <c r="D8" s="99"/>
      <c r="E8" s="99"/>
      <c r="F8" s="99" t="s">
        <v>185</v>
      </c>
      <c r="G8" s="100">
        <v>5028983315</v>
      </c>
      <c r="H8" s="100">
        <v>20309750</v>
      </c>
      <c r="I8" s="100">
        <v>0</v>
      </c>
      <c r="J8" s="100">
        <v>5049293065</v>
      </c>
    </row>
    <row r="9" spans="1:10" s="96" customFormat="1" ht="12">
      <c r="A9" s="97"/>
      <c r="B9" s="98"/>
      <c r="C9" s="98" t="s">
        <v>186</v>
      </c>
      <c r="D9" s="99"/>
      <c r="E9" s="99"/>
      <c r="F9" s="99" t="s">
        <v>187</v>
      </c>
      <c r="G9" s="100">
        <v>3057578155</v>
      </c>
      <c r="H9" s="100">
        <v>0</v>
      </c>
      <c r="I9" s="100">
        <v>0</v>
      </c>
      <c r="J9" s="100">
        <v>3057578155</v>
      </c>
    </row>
    <row r="10" spans="1:10" s="49" customFormat="1" ht="12">
      <c r="A10" s="101"/>
      <c r="B10" s="102"/>
      <c r="C10" s="102"/>
      <c r="D10" s="50" t="s">
        <v>188</v>
      </c>
      <c r="E10" s="50" t="s">
        <v>189</v>
      </c>
      <c r="F10" s="50" t="s">
        <v>190</v>
      </c>
      <c r="G10" s="103">
        <v>851993010</v>
      </c>
      <c r="H10" s="103">
        <v>0</v>
      </c>
      <c r="I10" s="103">
        <v>0</v>
      </c>
      <c r="J10" s="103">
        <v>851993010</v>
      </c>
    </row>
    <row r="11" spans="1:10" s="49" customFormat="1" ht="12">
      <c r="A11" s="101"/>
      <c r="B11" s="102"/>
      <c r="C11" s="102"/>
      <c r="D11" s="50" t="s">
        <v>191</v>
      </c>
      <c r="E11" s="50" t="s">
        <v>192</v>
      </c>
      <c r="F11" s="50" t="s">
        <v>193</v>
      </c>
      <c r="G11" s="103">
        <v>1054996500</v>
      </c>
      <c r="H11" s="103">
        <v>0</v>
      </c>
      <c r="I11" s="103">
        <v>0</v>
      </c>
      <c r="J11" s="103">
        <v>1054996500</v>
      </c>
    </row>
    <row r="12" spans="1:10" s="49" customFormat="1" ht="12">
      <c r="A12" s="101"/>
      <c r="B12" s="102"/>
      <c r="C12" s="102"/>
      <c r="D12" s="50" t="s">
        <v>194</v>
      </c>
      <c r="E12" s="50" t="s">
        <v>195</v>
      </c>
      <c r="F12" s="50" t="s">
        <v>196</v>
      </c>
      <c r="G12" s="103">
        <v>1066118135</v>
      </c>
      <c r="H12" s="103">
        <v>0</v>
      </c>
      <c r="I12" s="103">
        <v>0</v>
      </c>
      <c r="J12" s="103">
        <v>1066118135</v>
      </c>
    </row>
    <row r="13" spans="1:10" s="49" customFormat="1" ht="12">
      <c r="A13" s="101"/>
      <c r="B13" s="102"/>
      <c r="C13" s="102"/>
      <c r="D13" s="50" t="s">
        <v>197</v>
      </c>
      <c r="E13" s="50" t="s">
        <v>198</v>
      </c>
      <c r="F13" s="50" t="s">
        <v>199</v>
      </c>
      <c r="G13" s="103">
        <v>84470510</v>
      </c>
      <c r="H13" s="103">
        <v>0</v>
      </c>
      <c r="I13" s="103">
        <v>0</v>
      </c>
      <c r="J13" s="103">
        <v>84470510</v>
      </c>
    </row>
    <row r="14" spans="1:10" s="96" customFormat="1" ht="12">
      <c r="A14" s="97"/>
      <c r="B14" s="98"/>
      <c r="C14" s="98" t="s">
        <v>200</v>
      </c>
      <c r="D14" s="99"/>
      <c r="E14" s="99"/>
      <c r="F14" s="99" t="s">
        <v>201</v>
      </c>
      <c r="G14" s="100">
        <v>1971405160</v>
      </c>
      <c r="H14" s="100">
        <v>20309750</v>
      </c>
      <c r="I14" s="100">
        <v>0</v>
      </c>
      <c r="J14" s="100">
        <v>1991714910</v>
      </c>
    </row>
    <row r="15" spans="1:10" s="49" customFormat="1" ht="12">
      <c r="A15" s="101"/>
      <c r="B15" s="102"/>
      <c r="C15" s="102"/>
      <c r="D15" s="50" t="s">
        <v>202</v>
      </c>
      <c r="E15" s="50" t="s">
        <v>203</v>
      </c>
      <c r="F15" s="50" t="s">
        <v>204</v>
      </c>
      <c r="G15" s="103">
        <v>250269</v>
      </c>
      <c r="H15" s="103">
        <v>0</v>
      </c>
      <c r="I15" s="103">
        <v>0</v>
      </c>
      <c r="J15" s="103">
        <v>250269</v>
      </c>
    </row>
    <row r="16" spans="1:10" s="49" customFormat="1" ht="12">
      <c r="A16" s="101"/>
      <c r="B16" s="102"/>
      <c r="C16" s="102"/>
      <c r="D16" s="50" t="s">
        <v>205</v>
      </c>
      <c r="E16" s="50" t="s">
        <v>203</v>
      </c>
      <c r="F16" s="50" t="s">
        <v>206</v>
      </c>
      <c r="G16" s="103">
        <v>4320000</v>
      </c>
      <c r="H16" s="103">
        <v>0</v>
      </c>
      <c r="I16" s="103">
        <v>0</v>
      </c>
      <c r="J16" s="103">
        <v>4320000</v>
      </c>
    </row>
    <row r="17" spans="1:10" s="49" customFormat="1" ht="12">
      <c r="A17" s="101"/>
      <c r="B17" s="102"/>
      <c r="C17" s="102"/>
      <c r="D17" s="50" t="s">
        <v>205</v>
      </c>
      <c r="E17" s="50" t="s">
        <v>203</v>
      </c>
      <c r="F17" s="50" t="s">
        <v>207</v>
      </c>
      <c r="G17" s="103">
        <v>1966834891</v>
      </c>
      <c r="H17" s="103">
        <v>0</v>
      </c>
      <c r="I17" s="103">
        <v>0</v>
      </c>
      <c r="J17" s="103">
        <v>1966834891</v>
      </c>
    </row>
    <row r="18" spans="1:10" s="49" customFormat="1" ht="12">
      <c r="A18" s="101"/>
      <c r="B18" s="102"/>
      <c r="C18" s="102"/>
      <c r="D18" s="50" t="s">
        <v>205</v>
      </c>
      <c r="E18" s="50" t="s">
        <v>203</v>
      </c>
      <c r="F18" s="50" t="s">
        <v>208</v>
      </c>
      <c r="G18" s="103">
        <v>0</v>
      </c>
      <c r="H18" s="103">
        <v>13809750</v>
      </c>
      <c r="I18" s="103">
        <v>0</v>
      </c>
      <c r="J18" s="103">
        <v>13809750</v>
      </c>
    </row>
    <row r="19" spans="1:10" s="49" customFormat="1" ht="12">
      <c r="A19" s="101"/>
      <c r="B19" s="102"/>
      <c r="C19" s="102"/>
      <c r="D19" s="50" t="s">
        <v>205</v>
      </c>
      <c r="E19" s="50" t="s">
        <v>203</v>
      </c>
      <c r="F19" s="50" t="s">
        <v>209</v>
      </c>
      <c r="G19" s="103">
        <v>0</v>
      </c>
      <c r="H19" s="103">
        <v>6500000</v>
      </c>
      <c r="I19" s="103">
        <v>0</v>
      </c>
      <c r="J19" s="103">
        <v>6500000</v>
      </c>
    </row>
    <row r="20" spans="1:10" s="96" customFormat="1" ht="12">
      <c r="A20" s="97"/>
      <c r="B20" s="98" t="s">
        <v>52</v>
      </c>
      <c r="C20" s="98"/>
      <c r="D20" s="99"/>
      <c r="E20" s="99"/>
      <c r="F20" s="99" t="s">
        <v>210</v>
      </c>
      <c r="G20" s="100">
        <v>7623972859</v>
      </c>
      <c r="H20" s="100">
        <v>0</v>
      </c>
      <c r="I20" s="100">
        <v>0</v>
      </c>
      <c r="J20" s="100">
        <v>7623972859</v>
      </c>
    </row>
    <row r="21" spans="1:10" s="96" customFormat="1" ht="12">
      <c r="A21" s="97"/>
      <c r="B21" s="98"/>
      <c r="C21" s="98" t="s">
        <v>211</v>
      </c>
      <c r="D21" s="99"/>
      <c r="E21" s="99"/>
      <c r="F21" s="99" t="s">
        <v>212</v>
      </c>
      <c r="G21" s="100">
        <v>7623972859</v>
      </c>
      <c r="H21" s="100">
        <v>0</v>
      </c>
      <c r="I21" s="100">
        <v>0</v>
      </c>
      <c r="J21" s="100">
        <v>7623972859</v>
      </c>
    </row>
    <row r="22" spans="1:10" s="49" customFormat="1" ht="12">
      <c r="A22" s="101"/>
      <c r="B22" s="102"/>
      <c r="C22" s="102"/>
      <c r="D22" s="50" t="s">
        <v>213</v>
      </c>
      <c r="E22" s="50" t="s">
        <v>214</v>
      </c>
      <c r="F22" s="50" t="s">
        <v>215</v>
      </c>
      <c r="G22" s="103">
        <v>1523549272</v>
      </c>
      <c r="H22" s="103">
        <v>0</v>
      </c>
      <c r="I22" s="103">
        <v>0</v>
      </c>
      <c r="J22" s="103">
        <v>1523549272</v>
      </c>
    </row>
    <row r="23" spans="1:10" s="49" customFormat="1" ht="12">
      <c r="A23" s="101"/>
      <c r="B23" s="102"/>
      <c r="C23" s="102"/>
      <c r="D23" s="50" t="s">
        <v>213</v>
      </c>
      <c r="E23" s="50" t="s">
        <v>214</v>
      </c>
      <c r="F23" s="50" t="s">
        <v>216</v>
      </c>
      <c r="G23" s="103">
        <v>495352748</v>
      </c>
      <c r="H23" s="103">
        <v>0</v>
      </c>
      <c r="I23" s="103">
        <v>0</v>
      </c>
      <c r="J23" s="103">
        <v>495352748</v>
      </c>
    </row>
    <row r="24" spans="1:10" s="49" customFormat="1" ht="12">
      <c r="A24" s="101"/>
      <c r="B24" s="102"/>
      <c r="C24" s="102"/>
      <c r="D24" s="50" t="s">
        <v>213</v>
      </c>
      <c r="E24" s="50" t="s">
        <v>214</v>
      </c>
      <c r="F24" s="50" t="s">
        <v>217</v>
      </c>
      <c r="G24" s="103">
        <v>166357737</v>
      </c>
      <c r="H24" s="103">
        <v>0</v>
      </c>
      <c r="I24" s="103">
        <v>0</v>
      </c>
      <c r="J24" s="103">
        <v>166357737</v>
      </c>
    </row>
    <row r="25" spans="1:10" s="49" customFormat="1" ht="12">
      <c r="A25" s="101"/>
      <c r="B25" s="102"/>
      <c r="C25" s="102"/>
      <c r="D25" s="50" t="s">
        <v>213</v>
      </c>
      <c r="E25" s="50" t="s">
        <v>214</v>
      </c>
      <c r="F25" s="50" t="s">
        <v>218</v>
      </c>
      <c r="G25" s="103">
        <v>168398415</v>
      </c>
      <c r="H25" s="103">
        <v>0</v>
      </c>
      <c r="I25" s="103">
        <v>0</v>
      </c>
      <c r="J25" s="103">
        <v>168398415</v>
      </c>
    </row>
    <row r="26" spans="1:10" s="49" customFormat="1" ht="12">
      <c r="A26" s="101"/>
      <c r="B26" s="102"/>
      <c r="C26" s="102"/>
      <c r="D26" s="50" t="s">
        <v>213</v>
      </c>
      <c r="E26" s="50" t="s">
        <v>214</v>
      </c>
      <c r="F26" s="50" t="s">
        <v>219</v>
      </c>
      <c r="G26" s="103">
        <v>107625938</v>
      </c>
      <c r="H26" s="103">
        <v>0</v>
      </c>
      <c r="I26" s="103">
        <v>0</v>
      </c>
      <c r="J26" s="103">
        <v>107625938</v>
      </c>
    </row>
    <row r="27" spans="1:10" s="49" customFormat="1" ht="12">
      <c r="A27" s="101"/>
      <c r="B27" s="102"/>
      <c r="C27" s="102"/>
      <c r="D27" s="50" t="s">
        <v>213</v>
      </c>
      <c r="E27" s="50" t="s">
        <v>214</v>
      </c>
      <c r="F27" s="50" t="s">
        <v>220</v>
      </c>
      <c r="G27" s="103">
        <v>561286289</v>
      </c>
      <c r="H27" s="103">
        <v>0</v>
      </c>
      <c r="I27" s="103">
        <v>0</v>
      </c>
      <c r="J27" s="103">
        <v>561286289</v>
      </c>
    </row>
    <row r="28" spans="1:10" s="49" customFormat="1" ht="12">
      <c r="A28" s="101"/>
      <c r="B28" s="102"/>
      <c r="C28" s="102"/>
      <c r="D28" s="50" t="s">
        <v>213</v>
      </c>
      <c r="E28" s="50" t="s">
        <v>214</v>
      </c>
      <c r="F28" s="50" t="s">
        <v>221</v>
      </c>
      <c r="G28" s="103">
        <v>2264500000</v>
      </c>
      <c r="H28" s="103">
        <v>0</v>
      </c>
      <c r="I28" s="103">
        <v>0</v>
      </c>
      <c r="J28" s="103">
        <v>2264500000</v>
      </c>
    </row>
    <row r="29" spans="1:10" s="49" customFormat="1" ht="12">
      <c r="A29" s="101"/>
      <c r="B29" s="102"/>
      <c r="C29" s="102"/>
      <c r="D29" s="50" t="s">
        <v>213</v>
      </c>
      <c r="E29" s="50" t="s">
        <v>214</v>
      </c>
      <c r="F29" s="50" t="s">
        <v>222</v>
      </c>
      <c r="G29" s="103">
        <v>267369214</v>
      </c>
      <c r="H29" s="103">
        <v>0</v>
      </c>
      <c r="I29" s="103">
        <v>0</v>
      </c>
      <c r="J29" s="103">
        <v>267369214</v>
      </c>
    </row>
    <row r="30" spans="1:10" s="49" customFormat="1" ht="12">
      <c r="A30" s="101"/>
      <c r="B30" s="102"/>
      <c r="C30" s="102"/>
      <c r="D30" s="50" t="s">
        <v>213</v>
      </c>
      <c r="E30" s="50" t="s">
        <v>214</v>
      </c>
      <c r="F30" s="50" t="s">
        <v>223</v>
      </c>
      <c r="G30" s="103">
        <v>199533246</v>
      </c>
      <c r="H30" s="103">
        <v>0</v>
      </c>
      <c r="I30" s="103">
        <v>0</v>
      </c>
      <c r="J30" s="103">
        <v>199533246</v>
      </c>
    </row>
    <row r="31" spans="1:10" s="49" customFormat="1" ht="12">
      <c r="A31" s="101"/>
      <c r="B31" s="102"/>
      <c r="C31" s="102"/>
      <c r="D31" s="50" t="s">
        <v>213</v>
      </c>
      <c r="E31" s="50" t="s">
        <v>214</v>
      </c>
      <c r="F31" s="50" t="s">
        <v>224</v>
      </c>
      <c r="G31" s="103">
        <v>1870000000</v>
      </c>
      <c r="H31" s="103">
        <v>0</v>
      </c>
      <c r="I31" s="103">
        <v>0</v>
      </c>
      <c r="J31" s="103">
        <v>1870000000</v>
      </c>
    </row>
    <row r="32" spans="1:10" s="96" customFormat="1" ht="12">
      <c r="A32" s="97"/>
      <c r="B32" s="98" t="s">
        <v>57</v>
      </c>
      <c r="C32" s="98"/>
      <c r="D32" s="99"/>
      <c r="E32" s="99"/>
      <c r="F32" s="99" t="s">
        <v>56</v>
      </c>
      <c r="G32" s="100">
        <v>3573375000</v>
      </c>
      <c r="H32" s="100">
        <v>0</v>
      </c>
      <c r="I32" s="100">
        <v>0</v>
      </c>
      <c r="J32" s="100">
        <v>3573375000</v>
      </c>
    </row>
    <row r="33" spans="1:10" s="96" customFormat="1" ht="12">
      <c r="A33" s="97"/>
      <c r="B33" s="98"/>
      <c r="C33" s="98" t="s">
        <v>225</v>
      </c>
      <c r="D33" s="99"/>
      <c r="E33" s="99"/>
      <c r="F33" s="99" t="s">
        <v>226</v>
      </c>
      <c r="G33" s="100">
        <v>1390000000</v>
      </c>
      <c r="H33" s="100">
        <v>0</v>
      </c>
      <c r="I33" s="100">
        <v>0</v>
      </c>
      <c r="J33" s="100">
        <v>1390000000</v>
      </c>
    </row>
    <row r="34" spans="1:10" s="49" customFormat="1" ht="12">
      <c r="A34" s="101"/>
      <c r="B34" s="102"/>
      <c r="C34" s="102"/>
      <c r="D34" s="50" t="s">
        <v>225</v>
      </c>
      <c r="E34" s="50" t="s">
        <v>227</v>
      </c>
      <c r="F34" s="50" t="s">
        <v>228</v>
      </c>
      <c r="G34" s="103">
        <v>1200000000</v>
      </c>
      <c r="H34" s="103">
        <v>0</v>
      </c>
      <c r="I34" s="103">
        <v>0</v>
      </c>
      <c r="J34" s="103">
        <v>1200000000</v>
      </c>
    </row>
    <row r="35" spans="1:10" s="49" customFormat="1" ht="12">
      <c r="A35" s="101"/>
      <c r="B35" s="102"/>
      <c r="C35" s="102"/>
      <c r="D35" s="50" t="s">
        <v>225</v>
      </c>
      <c r="E35" s="50" t="s">
        <v>227</v>
      </c>
      <c r="F35" s="50" t="s">
        <v>229</v>
      </c>
      <c r="G35" s="103">
        <v>190000000</v>
      </c>
      <c r="H35" s="103">
        <v>0</v>
      </c>
      <c r="I35" s="103">
        <v>0</v>
      </c>
      <c r="J35" s="103">
        <v>190000000</v>
      </c>
    </row>
    <row r="36" spans="1:10" s="96" customFormat="1" ht="12">
      <c r="A36" s="97"/>
      <c r="B36" s="98"/>
      <c r="C36" s="98" t="s">
        <v>230</v>
      </c>
      <c r="D36" s="99"/>
      <c r="E36" s="99"/>
      <c r="F36" s="99" t="s">
        <v>231</v>
      </c>
      <c r="G36" s="100">
        <v>2121000000</v>
      </c>
      <c r="H36" s="100">
        <v>0</v>
      </c>
      <c r="I36" s="100">
        <v>0</v>
      </c>
      <c r="J36" s="100">
        <v>2121000000</v>
      </c>
    </row>
    <row r="37" spans="1:10" s="49" customFormat="1" ht="12">
      <c r="A37" s="101"/>
      <c r="B37" s="102"/>
      <c r="C37" s="102"/>
      <c r="D37" s="50" t="s">
        <v>232</v>
      </c>
      <c r="E37" s="50" t="s">
        <v>233</v>
      </c>
      <c r="F37" s="50" t="s">
        <v>234</v>
      </c>
      <c r="G37" s="103">
        <v>1900000000</v>
      </c>
      <c r="H37" s="103">
        <v>0</v>
      </c>
      <c r="I37" s="103">
        <v>0</v>
      </c>
      <c r="J37" s="103">
        <v>1900000000</v>
      </c>
    </row>
    <row r="38" spans="1:10" s="49" customFormat="1" ht="12">
      <c r="A38" s="101"/>
      <c r="B38" s="102"/>
      <c r="C38" s="102"/>
      <c r="D38" s="50" t="s">
        <v>235</v>
      </c>
      <c r="E38" s="50" t="s">
        <v>236</v>
      </c>
      <c r="F38" s="50" t="s">
        <v>237</v>
      </c>
      <c r="G38" s="103">
        <v>220000000</v>
      </c>
      <c r="H38" s="103">
        <v>0</v>
      </c>
      <c r="I38" s="103">
        <v>0</v>
      </c>
      <c r="J38" s="103">
        <v>220000000</v>
      </c>
    </row>
    <row r="39" spans="1:10" s="49" customFormat="1" ht="12">
      <c r="A39" s="101"/>
      <c r="B39" s="102"/>
      <c r="C39" s="102"/>
      <c r="D39" s="50" t="s">
        <v>238</v>
      </c>
      <c r="E39" s="50" t="s">
        <v>239</v>
      </c>
      <c r="F39" s="50" t="s">
        <v>240</v>
      </c>
      <c r="G39" s="103">
        <v>1000000</v>
      </c>
      <c r="H39" s="103">
        <v>0</v>
      </c>
      <c r="I39" s="103">
        <v>0</v>
      </c>
      <c r="J39" s="103">
        <v>1000000</v>
      </c>
    </row>
    <row r="40" spans="1:10" s="96" customFormat="1" ht="12">
      <c r="A40" s="97"/>
      <c r="B40" s="98"/>
      <c r="C40" s="98" t="s">
        <v>241</v>
      </c>
      <c r="D40" s="99"/>
      <c r="E40" s="99"/>
      <c r="F40" s="99" t="s">
        <v>242</v>
      </c>
      <c r="G40" s="100">
        <v>62375000</v>
      </c>
      <c r="H40" s="100">
        <v>0</v>
      </c>
      <c r="I40" s="100">
        <v>0</v>
      </c>
      <c r="J40" s="100">
        <v>62375000</v>
      </c>
    </row>
    <row r="41" spans="1:10" s="49" customFormat="1" ht="12">
      <c r="A41" s="101"/>
      <c r="B41" s="102"/>
      <c r="C41" s="102"/>
      <c r="D41" s="50" t="s">
        <v>241</v>
      </c>
      <c r="E41" s="50" t="s">
        <v>243</v>
      </c>
      <c r="F41" s="50" t="s">
        <v>244</v>
      </c>
      <c r="G41" s="103">
        <v>20000000</v>
      </c>
      <c r="H41" s="103">
        <v>0</v>
      </c>
      <c r="I41" s="103">
        <v>0</v>
      </c>
      <c r="J41" s="103">
        <v>20000000</v>
      </c>
    </row>
    <row r="42" spans="1:10" s="49" customFormat="1" ht="12">
      <c r="A42" s="101"/>
      <c r="B42" s="102"/>
      <c r="C42" s="102"/>
      <c r="D42" s="50" t="s">
        <v>241</v>
      </c>
      <c r="E42" s="50" t="s">
        <v>243</v>
      </c>
      <c r="F42" s="50" t="s">
        <v>245</v>
      </c>
      <c r="G42" s="103">
        <v>200000</v>
      </c>
      <c r="H42" s="103">
        <v>0</v>
      </c>
      <c r="I42" s="103">
        <v>0</v>
      </c>
      <c r="J42" s="103">
        <v>200000</v>
      </c>
    </row>
    <row r="43" spans="1:10" s="49" customFormat="1" ht="12">
      <c r="A43" s="101"/>
      <c r="B43" s="102"/>
      <c r="C43" s="102"/>
      <c r="D43" s="50" t="s">
        <v>241</v>
      </c>
      <c r="E43" s="50" t="s">
        <v>243</v>
      </c>
      <c r="F43" s="50" t="s">
        <v>246</v>
      </c>
      <c r="G43" s="103">
        <v>175000</v>
      </c>
      <c r="H43" s="103">
        <v>0</v>
      </c>
      <c r="I43" s="103">
        <v>0</v>
      </c>
      <c r="J43" s="103">
        <v>175000</v>
      </c>
    </row>
    <row r="44" spans="1:10" s="49" customFormat="1" ht="12">
      <c r="A44" s="101"/>
      <c r="B44" s="102"/>
      <c r="C44" s="102"/>
      <c r="D44" s="50" t="s">
        <v>241</v>
      </c>
      <c r="E44" s="50" t="s">
        <v>243</v>
      </c>
      <c r="F44" s="50" t="s">
        <v>247</v>
      </c>
      <c r="G44" s="103">
        <v>2000000</v>
      </c>
      <c r="H44" s="103">
        <v>0</v>
      </c>
      <c r="I44" s="103">
        <v>0</v>
      </c>
      <c r="J44" s="103">
        <v>2000000</v>
      </c>
    </row>
    <row r="45" spans="1:10" s="49" customFormat="1" ht="12">
      <c r="A45" s="101"/>
      <c r="B45" s="102"/>
      <c r="C45" s="102"/>
      <c r="D45" s="50" t="s">
        <v>241</v>
      </c>
      <c r="E45" s="50" t="s">
        <v>243</v>
      </c>
      <c r="F45" s="50" t="s">
        <v>248</v>
      </c>
      <c r="G45" s="103">
        <v>25000000</v>
      </c>
      <c r="H45" s="103">
        <v>0</v>
      </c>
      <c r="I45" s="103">
        <v>0</v>
      </c>
      <c r="J45" s="103">
        <v>25000000</v>
      </c>
    </row>
    <row r="46" spans="1:10" s="49" customFormat="1" ht="12">
      <c r="A46" s="101"/>
      <c r="B46" s="102"/>
      <c r="C46" s="102"/>
      <c r="D46" s="50" t="s">
        <v>241</v>
      </c>
      <c r="E46" s="50" t="s">
        <v>243</v>
      </c>
      <c r="F46" s="50" t="s">
        <v>249</v>
      </c>
      <c r="G46" s="103">
        <v>15000000</v>
      </c>
      <c r="H46" s="103">
        <v>0</v>
      </c>
      <c r="I46" s="103">
        <v>0</v>
      </c>
      <c r="J46" s="103">
        <v>15000000</v>
      </c>
    </row>
    <row r="47" spans="1:10" s="96" customFormat="1" ht="12">
      <c r="A47" s="97"/>
      <c r="B47" s="98" t="s">
        <v>63</v>
      </c>
      <c r="C47" s="98"/>
      <c r="D47" s="99"/>
      <c r="E47" s="99"/>
      <c r="F47" s="99" t="s">
        <v>62</v>
      </c>
      <c r="G47" s="100">
        <v>7409280399</v>
      </c>
      <c r="H47" s="100">
        <v>4928000</v>
      </c>
      <c r="I47" s="100">
        <v>0</v>
      </c>
      <c r="J47" s="100">
        <v>7414208399</v>
      </c>
    </row>
    <row r="48" spans="1:10" s="49" customFormat="1" ht="12">
      <c r="A48" s="101"/>
      <c r="B48" s="102"/>
      <c r="C48" s="102"/>
      <c r="D48" s="50" t="s">
        <v>250</v>
      </c>
      <c r="E48" s="50" t="s">
        <v>251</v>
      </c>
      <c r="F48" s="50" t="s">
        <v>252</v>
      </c>
      <c r="G48" s="103">
        <v>130000000</v>
      </c>
      <c r="H48" s="103">
        <v>0</v>
      </c>
      <c r="I48" s="103">
        <v>0</v>
      </c>
      <c r="J48" s="103">
        <v>130000000</v>
      </c>
    </row>
    <row r="49" spans="1:10" s="49" customFormat="1" ht="12">
      <c r="A49" s="101"/>
      <c r="B49" s="102"/>
      <c r="C49" s="102"/>
      <c r="D49" s="50" t="s">
        <v>250</v>
      </c>
      <c r="E49" s="50" t="s">
        <v>251</v>
      </c>
      <c r="F49" s="50" t="s">
        <v>253</v>
      </c>
      <c r="G49" s="103">
        <v>17000000</v>
      </c>
      <c r="H49" s="103">
        <v>0</v>
      </c>
      <c r="I49" s="103">
        <v>0</v>
      </c>
      <c r="J49" s="103">
        <v>17000000</v>
      </c>
    </row>
    <row r="50" spans="1:10" s="49" customFormat="1" ht="12">
      <c r="A50" s="101"/>
      <c r="B50" s="102"/>
      <c r="C50" s="102"/>
      <c r="D50" s="50" t="s">
        <v>250</v>
      </c>
      <c r="E50" s="50" t="s">
        <v>251</v>
      </c>
      <c r="F50" s="50" t="s">
        <v>254</v>
      </c>
      <c r="G50" s="103">
        <v>1300000</v>
      </c>
      <c r="H50" s="103">
        <v>0</v>
      </c>
      <c r="I50" s="103">
        <v>0</v>
      </c>
      <c r="J50" s="103">
        <v>1300000</v>
      </c>
    </row>
    <row r="51" spans="1:10" s="49" customFormat="1" ht="12">
      <c r="A51" s="101"/>
      <c r="B51" s="102"/>
      <c r="C51" s="102"/>
      <c r="D51" s="50" t="s">
        <v>250</v>
      </c>
      <c r="E51" s="50" t="s">
        <v>251</v>
      </c>
      <c r="F51" s="50" t="s">
        <v>255</v>
      </c>
      <c r="G51" s="103">
        <v>0</v>
      </c>
      <c r="H51" s="103">
        <v>4928000</v>
      </c>
      <c r="I51" s="103">
        <v>0</v>
      </c>
      <c r="J51" s="103">
        <v>4928000</v>
      </c>
    </row>
    <row r="52" spans="1:10" s="49" customFormat="1" ht="12">
      <c r="A52" s="101"/>
      <c r="B52" s="102"/>
      <c r="C52" s="102"/>
      <c r="D52" s="50" t="s">
        <v>250</v>
      </c>
      <c r="E52" s="50" t="s">
        <v>251</v>
      </c>
      <c r="F52" s="50" t="s">
        <v>256</v>
      </c>
      <c r="G52" s="103">
        <v>10000000</v>
      </c>
      <c r="H52" s="103">
        <v>0</v>
      </c>
      <c r="I52" s="103">
        <v>0</v>
      </c>
      <c r="J52" s="103">
        <v>10000000</v>
      </c>
    </row>
    <row r="53" spans="1:10" s="49" customFormat="1" ht="12">
      <c r="A53" s="101"/>
      <c r="B53" s="102"/>
      <c r="C53" s="102"/>
      <c r="D53" s="50" t="s">
        <v>250</v>
      </c>
      <c r="E53" s="50" t="s">
        <v>251</v>
      </c>
      <c r="F53" s="50" t="s">
        <v>257</v>
      </c>
      <c r="G53" s="103">
        <v>800000</v>
      </c>
      <c r="H53" s="103">
        <v>0</v>
      </c>
      <c r="I53" s="103">
        <v>0</v>
      </c>
      <c r="J53" s="103">
        <v>800000</v>
      </c>
    </row>
    <row r="54" spans="1:10" s="49" customFormat="1" ht="12">
      <c r="A54" s="101"/>
      <c r="B54" s="102"/>
      <c r="C54" s="102"/>
      <c r="D54" s="50" t="s">
        <v>250</v>
      </c>
      <c r="E54" s="50" t="s">
        <v>251</v>
      </c>
      <c r="F54" s="50" t="s">
        <v>258</v>
      </c>
      <c r="G54" s="103">
        <v>7000000</v>
      </c>
      <c r="H54" s="103">
        <v>0</v>
      </c>
      <c r="I54" s="103">
        <v>0</v>
      </c>
      <c r="J54" s="103">
        <v>7000000</v>
      </c>
    </row>
    <row r="55" spans="1:10" s="49" customFormat="1" ht="12">
      <c r="A55" s="101"/>
      <c r="B55" s="102"/>
      <c r="C55" s="102"/>
      <c r="D55" s="50" t="s">
        <v>259</v>
      </c>
      <c r="E55" s="50" t="s">
        <v>260</v>
      </c>
      <c r="F55" s="50" t="s">
        <v>261</v>
      </c>
      <c r="G55" s="103">
        <v>3800000</v>
      </c>
      <c r="H55" s="103">
        <v>0</v>
      </c>
      <c r="I55" s="103">
        <v>0</v>
      </c>
      <c r="J55" s="103">
        <v>3800000</v>
      </c>
    </row>
    <row r="56" spans="1:10" s="49" customFormat="1" ht="12">
      <c r="A56" s="101"/>
      <c r="B56" s="102"/>
      <c r="C56" s="102"/>
      <c r="D56" s="50" t="s">
        <v>259</v>
      </c>
      <c r="E56" s="50" t="s">
        <v>260</v>
      </c>
      <c r="F56" s="50" t="s">
        <v>262</v>
      </c>
      <c r="G56" s="103">
        <v>1200000</v>
      </c>
      <c r="H56" s="103">
        <v>0</v>
      </c>
      <c r="I56" s="103">
        <v>0</v>
      </c>
      <c r="J56" s="103">
        <v>1200000</v>
      </c>
    </row>
    <row r="57" spans="1:10" s="49" customFormat="1" ht="12">
      <c r="A57" s="101"/>
      <c r="B57" s="102"/>
      <c r="C57" s="102"/>
      <c r="D57" s="50" t="s">
        <v>259</v>
      </c>
      <c r="E57" s="50" t="s">
        <v>260</v>
      </c>
      <c r="F57" s="50" t="s">
        <v>263</v>
      </c>
      <c r="G57" s="103">
        <v>10000000</v>
      </c>
      <c r="H57" s="103">
        <v>0</v>
      </c>
      <c r="I57" s="103">
        <v>0</v>
      </c>
      <c r="J57" s="103">
        <v>10000000</v>
      </c>
    </row>
    <row r="58" spans="1:10" s="49" customFormat="1" ht="12">
      <c r="A58" s="101"/>
      <c r="B58" s="102"/>
      <c r="C58" s="102"/>
      <c r="D58" s="50" t="s">
        <v>259</v>
      </c>
      <c r="E58" s="50" t="s">
        <v>260</v>
      </c>
      <c r="F58" s="50" t="s">
        <v>264</v>
      </c>
      <c r="G58" s="103">
        <v>1300000</v>
      </c>
      <c r="H58" s="103">
        <v>0</v>
      </c>
      <c r="I58" s="103">
        <v>0</v>
      </c>
      <c r="J58" s="103">
        <v>1300000</v>
      </c>
    </row>
    <row r="59" spans="1:10" s="49" customFormat="1" ht="12">
      <c r="A59" s="101"/>
      <c r="B59" s="102"/>
      <c r="C59" s="102"/>
      <c r="D59" s="50" t="s">
        <v>259</v>
      </c>
      <c r="E59" s="50" t="s">
        <v>260</v>
      </c>
      <c r="F59" s="50" t="s">
        <v>265</v>
      </c>
      <c r="G59" s="103">
        <v>800000</v>
      </c>
      <c r="H59" s="103">
        <v>0</v>
      </c>
      <c r="I59" s="103">
        <v>0</v>
      </c>
      <c r="J59" s="103">
        <v>800000</v>
      </c>
    </row>
    <row r="60" spans="1:10" s="49" customFormat="1" ht="12">
      <c r="A60" s="101"/>
      <c r="B60" s="102"/>
      <c r="C60" s="102"/>
      <c r="D60" s="50" t="s">
        <v>266</v>
      </c>
      <c r="E60" s="50" t="s">
        <v>267</v>
      </c>
      <c r="F60" s="50" t="s">
        <v>268</v>
      </c>
      <c r="G60" s="103">
        <v>39000000</v>
      </c>
      <c r="H60" s="103">
        <v>0</v>
      </c>
      <c r="I60" s="103">
        <v>0</v>
      </c>
      <c r="J60" s="103">
        <v>39000000</v>
      </c>
    </row>
    <row r="61" spans="1:10" s="49" customFormat="1" ht="12">
      <c r="A61" s="101"/>
      <c r="B61" s="102"/>
      <c r="C61" s="102"/>
      <c r="D61" s="50" t="s">
        <v>266</v>
      </c>
      <c r="E61" s="50" t="s">
        <v>267</v>
      </c>
      <c r="F61" s="50" t="s">
        <v>269</v>
      </c>
      <c r="G61" s="103">
        <v>162000000</v>
      </c>
      <c r="H61" s="103">
        <v>0</v>
      </c>
      <c r="I61" s="103">
        <v>0</v>
      </c>
      <c r="J61" s="103">
        <v>162000000</v>
      </c>
    </row>
    <row r="62" spans="1:10" s="49" customFormat="1" ht="12">
      <c r="A62" s="101"/>
      <c r="B62" s="102"/>
      <c r="C62" s="102"/>
      <c r="D62" s="50" t="s">
        <v>270</v>
      </c>
      <c r="E62" s="50" t="s">
        <v>271</v>
      </c>
      <c r="F62" s="50" t="s">
        <v>272</v>
      </c>
      <c r="G62" s="103">
        <v>1026000</v>
      </c>
      <c r="H62" s="103">
        <v>0</v>
      </c>
      <c r="I62" s="103">
        <v>0</v>
      </c>
      <c r="J62" s="103">
        <v>1026000</v>
      </c>
    </row>
    <row r="63" spans="1:10" s="49" customFormat="1" ht="12">
      <c r="A63" s="101"/>
      <c r="B63" s="102"/>
      <c r="C63" s="102"/>
      <c r="D63" s="50" t="s">
        <v>270</v>
      </c>
      <c r="E63" s="50" t="s">
        <v>271</v>
      </c>
      <c r="F63" s="50" t="s">
        <v>273</v>
      </c>
      <c r="G63" s="103">
        <v>324000</v>
      </c>
      <c r="H63" s="103">
        <v>0</v>
      </c>
      <c r="I63" s="103">
        <v>0</v>
      </c>
      <c r="J63" s="103">
        <v>324000</v>
      </c>
    </row>
    <row r="64" spans="1:10" s="49" customFormat="1" ht="12">
      <c r="A64" s="101"/>
      <c r="B64" s="102"/>
      <c r="C64" s="102"/>
      <c r="D64" s="50" t="s">
        <v>270</v>
      </c>
      <c r="E64" s="50" t="s">
        <v>271</v>
      </c>
      <c r="F64" s="50" t="s">
        <v>274</v>
      </c>
      <c r="G64" s="103">
        <v>35100000</v>
      </c>
      <c r="H64" s="103">
        <v>0</v>
      </c>
      <c r="I64" s="103">
        <v>0</v>
      </c>
      <c r="J64" s="103">
        <v>35100000</v>
      </c>
    </row>
    <row r="65" spans="1:10" s="49" customFormat="1" ht="12">
      <c r="A65" s="101"/>
      <c r="B65" s="102"/>
      <c r="C65" s="102"/>
      <c r="D65" s="50" t="s">
        <v>270</v>
      </c>
      <c r="E65" s="50" t="s">
        <v>271</v>
      </c>
      <c r="F65" s="50" t="s">
        <v>275</v>
      </c>
      <c r="G65" s="103">
        <v>4590000</v>
      </c>
      <c r="H65" s="103">
        <v>0</v>
      </c>
      <c r="I65" s="103">
        <v>0</v>
      </c>
      <c r="J65" s="103">
        <v>4590000</v>
      </c>
    </row>
    <row r="66" spans="1:10" s="49" customFormat="1" ht="12">
      <c r="A66" s="101"/>
      <c r="B66" s="102"/>
      <c r="C66" s="102"/>
      <c r="D66" s="50" t="s">
        <v>270</v>
      </c>
      <c r="E66" s="50" t="s">
        <v>271</v>
      </c>
      <c r="F66" s="50" t="s">
        <v>276</v>
      </c>
      <c r="G66" s="103">
        <v>10530000</v>
      </c>
      <c r="H66" s="103">
        <v>0</v>
      </c>
      <c r="I66" s="103">
        <v>0</v>
      </c>
      <c r="J66" s="103">
        <v>10530000</v>
      </c>
    </row>
    <row r="67" spans="1:10" s="49" customFormat="1" ht="12">
      <c r="A67" s="101"/>
      <c r="B67" s="102"/>
      <c r="C67" s="102"/>
      <c r="D67" s="50" t="s">
        <v>270</v>
      </c>
      <c r="E67" s="50" t="s">
        <v>271</v>
      </c>
      <c r="F67" s="50" t="s">
        <v>277</v>
      </c>
      <c r="G67" s="103">
        <v>43740000</v>
      </c>
      <c r="H67" s="103">
        <v>0</v>
      </c>
      <c r="I67" s="103">
        <v>0</v>
      </c>
      <c r="J67" s="103">
        <v>43740000</v>
      </c>
    </row>
    <row r="68" spans="1:10" s="49" customFormat="1" ht="12">
      <c r="A68" s="101"/>
      <c r="B68" s="102"/>
      <c r="C68" s="102"/>
      <c r="D68" s="50" t="s">
        <v>270</v>
      </c>
      <c r="E68" s="50" t="s">
        <v>271</v>
      </c>
      <c r="F68" s="50" t="s">
        <v>278</v>
      </c>
      <c r="G68" s="103">
        <v>351000</v>
      </c>
      <c r="H68" s="103">
        <v>0</v>
      </c>
      <c r="I68" s="103">
        <v>0</v>
      </c>
      <c r="J68" s="103">
        <v>351000</v>
      </c>
    </row>
    <row r="69" spans="1:10" s="49" customFormat="1" ht="12">
      <c r="A69" s="101"/>
      <c r="B69" s="102"/>
      <c r="C69" s="102"/>
      <c r="D69" s="50" t="s">
        <v>270</v>
      </c>
      <c r="E69" s="50" t="s">
        <v>271</v>
      </c>
      <c r="F69" s="50" t="s">
        <v>279</v>
      </c>
      <c r="G69" s="103">
        <v>2700000</v>
      </c>
      <c r="H69" s="103">
        <v>0</v>
      </c>
      <c r="I69" s="103">
        <v>0</v>
      </c>
      <c r="J69" s="103">
        <v>2700000</v>
      </c>
    </row>
    <row r="70" spans="1:10" s="49" customFormat="1" ht="12">
      <c r="A70" s="101"/>
      <c r="B70" s="102"/>
      <c r="C70" s="102"/>
      <c r="D70" s="50" t="s">
        <v>270</v>
      </c>
      <c r="E70" s="50" t="s">
        <v>271</v>
      </c>
      <c r="F70" s="50" t="s">
        <v>280</v>
      </c>
      <c r="G70" s="103">
        <v>351000</v>
      </c>
      <c r="H70" s="103">
        <v>0</v>
      </c>
      <c r="I70" s="103">
        <v>0</v>
      </c>
      <c r="J70" s="103">
        <v>351000</v>
      </c>
    </row>
    <row r="71" spans="1:10" s="49" customFormat="1" ht="12">
      <c r="A71" s="101"/>
      <c r="B71" s="102"/>
      <c r="C71" s="102"/>
      <c r="D71" s="50" t="s">
        <v>270</v>
      </c>
      <c r="E71" s="50" t="s">
        <v>271</v>
      </c>
      <c r="F71" s="50" t="s">
        <v>281</v>
      </c>
      <c r="G71" s="103">
        <v>2700000</v>
      </c>
      <c r="H71" s="103">
        <v>0</v>
      </c>
      <c r="I71" s="103">
        <v>0</v>
      </c>
      <c r="J71" s="103">
        <v>2700000</v>
      </c>
    </row>
    <row r="72" spans="1:10" s="49" customFormat="1" ht="12">
      <c r="A72" s="101"/>
      <c r="B72" s="102"/>
      <c r="C72" s="102"/>
      <c r="D72" s="50" t="s">
        <v>270</v>
      </c>
      <c r="E72" s="50" t="s">
        <v>271</v>
      </c>
      <c r="F72" s="50" t="s">
        <v>282</v>
      </c>
      <c r="G72" s="103">
        <v>216000</v>
      </c>
      <c r="H72" s="103">
        <v>0</v>
      </c>
      <c r="I72" s="103">
        <v>0</v>
      </c>
      <c r="J72" s="103">
        <v>216000</v>
      </c>
    </row>
    <row r="73" spans="1:10" s="49" customFormat="1" ht="12">
      <c r="A73" s="101"/>
      <c r="B73" s="102"/>
      <c r="C73" s="102"/>
      <c r="D73" s="50" t="s">
        <v>270</v>
      </c>
      <c r="E73" s="50" t="s">
        <v>271</v>
      </c>
      <c r="F73" s="50" t="s">
        <v>283</v>
      </c>
      <c r="G73" s="103">
        <v>1890000</v>
      </c>
      <c r="H73" s="103">
        <v>0</v>
      </c>
      <c r="I73" s="103">
        <v>0</v>
      </c>
      <c r="J73" s="103">
        <v>1890000</v>
      </c>
    </row>
    <row r="74" spans="1:10" s="49" customFormat="1" ht="12">
      <c r="A74" s="101"/>
      <c r="B74" s="102"/>
      <c r="C74" s="102"/>
      <c r="D74" s="50" t="s">
        <v>270</v>
      </c>
      <c r="E74" s="50" t="s">
        <v>271</v>
      </c>
      <c r="F74" s="50" t="s">
        <v>284</v>
      </c>
      <c r="G74" s="103">
        <v>8100000</v>
      </c>
      <c r="H74" s="103">
        <v>0</v>
      </c>
      <c r="I74" s="103">
        <v>0</v>
      </c>
      <c r="J74" s="103">
        <v>8100000</v>
      </c>
    </row>
    <row r="75" spans="1:10" s="49" customFormat="1" ht="12">
      <c r="A75" s="101"/>
      <c r="B75" s="102"/>
      <c r="C75" s="102"/>
      <c r="D75" s="50" t="s">
        <v>270</v>
      </c>
      <c r="E75" s="50" t="s">
        <v>271</v>
      </c>
      <c r="F75" s="50" t="s">
        <v>285</v>
      </c>
      <c r="G75" s="103">
        <v>216000</v>
      </c>
      <c r="H75" s="103">
        <v>0</v>
      </c>
      <c r="I75" s="103">
        <v>0</v>
      </c>
      <c r="J75" s="103">
        <v>216000</v>
      </c>
    </row>
    <row r="76" spans="1:10" s="49" customFormat="1" ht="12">
      <c r="A76" s="101"/>
      <c r="B76" s="102"/>
      <c r="C76" s="102"/>
      <c r="D76" s="50" t="s">
        <v>270</v>
      </c>
      <c r="E76" s="50" t="s">
        <v>271</v>
      </c>
      <c r="F76" s="50" t="s">
        <v>286</v>
      </c>
      <c r="G76" s="103">
        <v>5400000</v>
      </c>
      <c r="H76" s="103">
        <v>0</v>
      </c>
      <c r="I76" s="103">
        <v>0</v>
      </c>
      <c r="J76" s="103">
        <v>5400000</v>
      </c>
    </row>
    <row r="77" spans="1:10" s="49" customFormat="1" ht="12">
      <c r="A77" s="101"/>
      <c r="B77" s="102"/>
      <c r="C77" s="102"/>
      <c r="D77" s="50" t="s">
        <v>287</v>
      </c>
      <c r="E77" s="50" t="s">
        <v>288</v>
      </c>
      <c r="F77" s="50" t="s">
        <v>289</v>
      </c>
      <c r="G77" s="103">
        <v>6907846399</v>
      </c>
      <c r="H77" s="103">
        <v>0</v>
      </c>
      <c r="I77" s="103">
        <v>0</v>
      </c>
      <c r="J77" s="103">
        <v>6907846399</v>
      </c>
    </row>
    <row r="78" spans="1:10" s="96" customFormat="1" ht="12">
      <c r="A78" s="97"/>
      <c r="B78" s="98" t="s">
        <v>69</v>
      </c>
      <c r="C78" s="98"/>
      <c r="D78" s="99"/>
      <c r="E78" s="99"/>
      <c r="F78" s="99" t="s">
        <v>68</v>
      </c>
      <c r="G78" s="100">
        <v>50000000</v>
      </c>
      <c r="H78" s="100">
        <v>12000000</v>
      </c>
      <c r="I78" s="100">
        <v>0</v>
      </c>
      <c r="J78" s="100">
        <v>62000000</v>
      </c>
    </row>
    <row r="79" spans="1:10" s="96" customFormat="1" ht="12">
      <c r="A79" s="97"/>
      <c r="B79" s="98"/>
      <c r="C79" s="98" t="s">
        <v>290</v>
      </c>
      <c r="D79" s="99"/>
      <c r="E79" s="99"/>
      <c r="F79" s="99" t="s">
        <v>291</v>
      </c>
      <c r="G79" s="100">
        <v>50000000</v>
      </c>
      <c r="H79" s="100">
        <v>12000000</v>
      </c>
      <c r="I79" s="100">
        <v>0</v>
      </c>
      <c r="J79" s="100">
        <v>62000000</v>
      </c>
    </row>
    <row r="80" spans="1:10" s="49" customFormat="1" ht="12">
      <c r="A80" s="101"/>
      <c r="B80" s="102"/>
      <c r="C80" s="102"/>
      <c r="D80" s="50" t="s">
        <v>290</v>
      </c>
      <c r="E80" s="50" t="s">
        <v>292</v>
      </c>
      <c r="F80" s="50" t="s">
        <v>293</v>
      </c>
      <c r="G80" s="103">
        <v>30000000</v>
      </c>
      <c r="H80" s="103">
        <v>0</v>
      </c>
      <c r="I80" s="103">
        <v>0</v>
      </c>
      <c r="J80" s="103">
        <v>30000000</v>
      </c>
    </row>
    <row r="81" spans="1:10" s="49" customFormat="1" ht="12">
      <c r="A81" s="101"/>
      <c r="B81" s="102"/>
      <c r="C81" s="102"/>
      <c r="D81" s="50" t="s">
        <v>290</v>
      </c>
      <c r="E81" s="50" t="s">
        <v>292</v>
      </c>
      <c r="F81" s="50" t="s">
        <v>294</v>
      </c>
      <c r="G81" s="103">
        <v>0</v>
      </c>
      <c r="H81" s="103">
        <v>12000000</v>
      </c>
      <c r="I81" s="103">
        <v>0</v>
      </c>
      <c r="J81" s="103">
        <v>12000000</v>
      </c>
    </row>
    <row r="82" spans="1:10" s="49" customFormat="1" ht="12">
      <c r="A82" s="101"/>
      <c r="B82" s="102"/>
      <c r="C82" s="102"/>
      <c r="D82" s="50" t="s">
        <v>290</v>
      </c>
      <c r="E82" s="50" t="s">
        <v>292</v>
      </c>
      <c r="F82" s="50" t="s">
        <v>295</v>
      </c>
      <c r="G82" s="103">
        <v>20000000</v>
      </c>
      <c r="H82" s="103">
        <v>0</v>
      </c>
      <c r="I82" s="103">
        <v>0</v>
      </c>
      <c r="J82" s="103">
        <v>20000000</v>
      </c>
    </row>
    <row r="83" spans="1:10" s="96" customFormat="1" ht="12">
      <c r="A83" s="97"/>
      <c r="B83" s="98" t="s">
        <v>81</v>
      </c>
      <c r="C83" s="98"/>
      <c r="D83" s="99"/>
      <c r="E83" s="99"/>
      <c r="F83" s="99" t="s">
        <v>296</v>
      </c>
      <c r="G83" s="100">
        <v>0</v>
      </c>
      <c r="H83" s="100">
        <v>5000000</v>
      </c>
      <c r="I83" s="100">
        <v>0</v>
      </c>
      <c r="J83" s="100">
        <v>5000000</v>
      </c>
    </row>
    <row r="84" spans="1:10" s="96" customFormat="1" ht="12">
      <c r="A84" s="97"/>
      <c r="B84" s="98"/>
      <c r="C84" s="98" t="s">
        <v>297</v>
      </c>
      <c r="D84" s="99"/>
      <c r="E84" s="99"/>
      <c r="F84" s="99" t="s">
        <v>298</v>
      </c>
      <c r="G84" s="100">
        <v>0</v>
      </c>
      <c r="H84" s="100">
        <v>5000000</v>
      </c>
      <c r="I84" s="100">
        <v>0</v>
      </c>
      <c r="J84" s="100">
        <v>5000000</v>
      </c>
    </row>
    <row r="85" spans="1:10" s="49" customFormat="1" ht="12">
      <c r="A85" s="101"/>
      <c r="B85" s="102"/>
      <c r="C85" s="102"/>
      <c r="D85" s="50" t="s">
        <v>299</v>
      </c>
      <c r="E85" s="50" t="s">
        <v>300</v>
      </c>
      <c r="F85" s="50" t="s">
        <v>301</v>
      </c>
      <c r="G85" s="103">
        <v>0</v>
      </c>
      <c r="H85" s="103">
        <v>5000000</v>
      </c>
      <c r="I85" s="103">
        <v>0</v>
      </c>
      <c r="J85" s="103">
        <v>5000000</v>
      </c>
    </row>
    <row r="86" spans="1:10" s="96" customFormat="1" ht="12">
      <c r="A86" s="97"/>
      <c r="B86" s="98" t="s">
        <v>302</v>
      </c>
      <c r="C86" s="98"/>
      <c r="D86" s="99"/>
      <c r="E86" s="99"/>
      <c r="F86" s="99" t="s">
        <v>303</v>
      </c>
      <c r="G86" s="100">
        <v>30868481134</v>
      </c>
      <c r="H86" s="100">
        <v>0</v>
      </c>
      <c r="I86" s="100">
        <v>0</v>
      </c>
      <c r="J86" s="100">
        <v>30868481134</v>
      </c>
    </row>
    <row r="87" spans="1:10" s="96" customFormat="1" ht="12">
      <c r="A87" s="97"/>
      <c r="B87" s="98"/>
      <c r="C87" s="98" t="s">
        <v>304</v>
      </c>
      <c r="D87" s="99"/>
      <c r="E87" s="99"/>
      <c r="F87" s="99" t="s">
        <v>305</v>
      </c>
      <c r="G87" s="100">
        <v>30868481134</v>
      </c>
      <c r="H87" s="100">
        <v>0</v>
      </c>
      <c r="I87" s="100">
        <v>0</v>
      </c>
      <c r="J87" s="100">
        <v>30868481134</v>
      </c>
    </row>
    <row r="88" spans="1:10" s="49" customFormat="1" ht="12">
      <c r="A88" s="101"/>
      <c r="B88" s="102"/>
      <c r="C88" s="102"/>
      <c r="D88" s="50" t="s">
        <v>132</v>
      </c>
      <c r="E88" s="50" t="s">
        <v>306</v>
      </c>
      <c r="F88" s="50" t="s">
        <v>307</v>
      </c>
      <c r="G88" s="103">
        <v>14711000000</v>
      </c>
      <c r="H88" s="103">
        <v>0</v>
      </c>
      <c r="I88" s="103">
        <v>0</v>
      </c>
      <c r="J88" s="103">
        <v>14711000000</v>
      </c>
    </row>
    <row r="89" spans="1:10" s="49" customFormat="1" ht="12">
      <c r="A89" s="101"/>
      <c r="B89" s="102"/>
      <c r="C89" s="102"/>
      <c r="D89" s="50" t="s">
        <v>308</v>
      </c>
      <c r="E89" s="50" t="s">
        <v>309</v>
      </c>
      <c r="F89" s="50" t="s">
        <v>310</v>
      </c>
      <c r="G89" s="103">
        <v>700000000</v>
      </c>
      <c r="H89" s="103">
        <v>0</v>
      </c>
      <c r="I89" s="103">
        <v>0</v>
      </c>
      <c r="J89" s="103">
        <v>700000000</v>
      </c>
    </row>
    <row r="90" spans="1:10" s="49" customFormat="1" ht="12">
      <c r="A90" s="101"/>
      <c r="B90" s="102"/>
      <c r="C90" s="102"/>
      <c r="D90" s="50" t="s">
        <v>308</v>
      </c>
      <c r="E90" s="50" t="s">
        <v>309</v>
      </c>
      <c r="F90" s="50" t="s">
        <v>311</v>
      </c>
      <c r="G90" s="103">
        <v>565832080</v>
      </c>
      <c r="H90" s="103">
        <v>0</v>
      </c>
      <c r="I90" s="103">
        <v>0</v>
      </c>
      <c r="J90" s="103">
        <v>565832080</v>
      </c>
    </row>
    <row r="91" spans="1:10" s="49" customFormat="1" ht="12">
      <c r="A91" s="101"/>
      <c r="B91" s="102"/>
      <c r="C91" s="102"/>
      <c r="D91" s="50" t="s">
        <v>312</v>
      </c>
      <c r="E91" s="50" t="s">
        <v>313</v>
      </c>
      <c r="F91" s="50" t="s">
        <v>314</v>
      </c>
      <c r="G91" s="103">
        <v>14891649054</v>
      </c>
      <c r="H91" s="103">
        <v>0</v>
      </c>
      <c r="I91" s="103">
        <v>0</v>
      </c>
      <c r="J91" s="103">
        <v>14891649054</v>
      </c>
    </row>
    <row r="92" spans="1:10" s="96" customFormat="1" ht="12">
      <c r="A92" s="97"/>
      <c r="B92" s="98"/>
      <c r="C92" s="98"/>
      <c r="D92" s="99"/>
      <c r="E92" s="99"/>
      <c r="F92" s="99"/>
      <c r="G92" s="99"/>
      <c r="H92" s="99"/>
      <c r="I92" s="99"/>
      <c r="J92" s="99"/>
    </row>
    <row r="93" spans="1:10" s="96" customFormat="1" ht="12">
      <c r="A93" s="97" t="s">
        <v>315</v>
      </c>
      <c r="B93" s="98"/>
      <c r="C93" s="98"/>
      <c r="D93" s="99"/>
      <c r="E93" s="99"/>
      <c r="F93" s="99"/>
      <c r="G93" s="100">
        <v>53820837439</v>
      </c>
      <c r="H93" s="100">
        <v>775493018</v>
      </c>
      <c r="I93" s="100">
        <v>0</v>
      </c>
      <c r="J93" s="100">
        <v>54596330457</v>
      </c>
    </row>
    <row r="94" spans="1:10" s="96" customFormat="1" ht="12">
      <c r="A94" s="97"/>
      <c r="B94" s="98" t="s">
        <v>49</v>
      </c>
      <c r="C94" s="98"/>
      <c r="D94" s="99"/>
      <c r="E94" s="99"/>
      <c r="F94" s="99" t="s">
        <v>316</v>
      </c>
      <c r="G94" s="100">
        <v>86744095</v>
      </c>
      <c r="H94" s="100">
        <v>103206421</v>
      </c>
      <c r="I94" s="100">
        <v>0</v>
      </c>
      <c r="J94" s="100">
        <v>189950516</v>
      </c>
    </row>
    <row r="95" spans="1:10" s="96" customFormat="1" ht="12">
      <c r="A95" s="97"/>
      <c r="B95" s="98"/>
      <c r="C95" s="98" t="s">
        <v>317</v>
      </c>
      <c r="D95" s="99"/>
      <c r="E95" s="99"/>
      <c r="F95" s="99" t="s">
        <v>318</v>
      </c>
      <c r="G95" s="100">
        <v>12224355</v>
      </c>
      <c r="H95" s="100">
        <v>0</v>
      </c>
      <c r="I95" s="100">
        <v>0</v>
      </c>
      <c r="J95" s="100">
        <v>12224355</v>
      </c>
    </row>
    <row r="96" spans="1:10" s="49" customFormat="1" ht="12">
      <c r="A96" s="101"/>
      <c r="B96" s="102"/>
      <c r="C96" s="102"/>
      <c r="D96" s="50" t="s">
        <v>319</v>
      </c>
      <c r="E96" s="50" t="s">
        <v>320</v>
      </c>
      <c r="F96" s="50" t="s">
        <v>321</v>
      </c>
      <c r="G96" s="103">
        <v>9624000</v>
      </c>
      <c r="H96" s="103">
        <v>0</v>
      </c>
      <c r="I96" s="103">
        <v>0</v>
      </c>
      <c r="J96" s="103">
        <v>9624000</v>
      </c>
    </row>
    <row r="97" spans="1:10" s="49" customFormat="1" ht="12">
      <c r="A97" s="101"/>
      <c r="B97" s="102"/>
      <c r="C97" s="102"/>
      <c r="D97" s="50" t="s">
        <v>319</v>
      </c>
      <c r="E97" s="50" t="s">
        <v>320</v>
      </c>
      <c r="F97" s="50" t="s">
        <v>322</v>
      </c>
      <c r="G97" s="103">
        <v>252355</v>
      </c>
      <c r="H97" s="103">
        <v>0</v>
      </c>
      <c r="I97" s="103">
        <v>0</v>
      </c>
      <c r="J97" s="103">
        <v>252355</v>
      </c>
    </row>
    <row r="98" spans="1:10" s="49" customFormat="1" ht="12">
      <c r="A98" s="101"/>
      <c r="B98" s="102"/>
      <c r="C98" s="102"/>
      <c r="D98" s="50" t="s">
        <v>323</v>
      </c>
      <c r="E98" s="50" t="s">
        <v>324</v>
      </c>
      <c r="F98" s="50" t="s">
        <v>325</v>
      </c>
      <c r="G98" s="103">
        <v>1155000</v>
      </c>
      <c r="H98" s="103">
        <v>0</v>
      </c>
      <c r="I98" s="103">
        <v>0</v>
      </c>
      <c r="J98" s="103">
        <v>1155000</v>
      </c>
    </row>
    <row r="99" spans="1:10" s="49" customFormat="1" ht="12">
      <c r="A99" s="101"/>
      <c r="B99" s="102"/>
      <c r="C99" s="102"/>
      <c r="D99" s="50" t="s">
        <v>326</v>
      </c>
      <c r="E99" s="50" t="s">
        <v>327</v>
      </c>
      <c r="F99" s="50" t="s">
        <v>328</v>
      </c>
      <c r="G99" s="103">
        <v>299000</v>
      </c>
      <c r="H99" s="103">
        <v>0</v>
      </c>
      <c r="I99" s="103">
        <v>0</v>
      </c>
      <c r="J99" s="103">
        <v>299000</v>
      </c>
    </row>
    <row r="100" spans="1:10" s="49" customFormat="1" ht="12">
      <c r="A100" s="101"/>
      <c r="B100" s="102"/>
      <c r="C100" s="102"/>
      <c r="D100" s="50" t="s">
        <v>326</v>
      </c>
      <c r="E100" s="50" t="s">
        <v>327</v>
      </c>
      <c r="F100" s="50" t="s">
        <v>329</v>
      </c>
      <c r="G100" s="103">
        <v>297000</v>
      </c>
      <c r="H100" s="103">
        <v>0</v>
      </c>
      <c r="I100" s="103">
        <v>0</v>
      </c>
      <c r="J100" s="103">
        <v>297000</v>
      </c>
    </row>
    <row r="101" spans="1:10" s="49" customFormat="1" ht="12">
      <c r="A101" s="101"/>
      <c r="B101" s="102"/>
      <c r="C101" s="102"/>
      <c r="D101" s="50" t="s">
        <v>330</v>
      </c>
      <c r="E101" s="50" t="s">
        <v>331</v>
      </c>
      <c r="F101" s="50" t="s">
        <v>332</v>
      </c>
      <c r="G101" s="103">
        <v>42000</v>
      </c>
      <c r="H101" s="103">
        <v>0</v>
      </c>
      <c r="I101" s="103">
        <v>0</v>
      </c>
      <c r="J101" s="103">
        <v>42000</v>
      </c>
    </row>
    <row r="102" spans="1:10" s="49" customFormat="1" ht="12">
      <c r="A102" s="101"/>
      <c r="B102" s="102"/>
      <c r="C102" s="102"/>
      <c r="D102" s="50" t="s">
        <v>330</v>
      </c>
      <c r="E102" s="50" t="s">
        <v>331</v>
      </c>
      <c r="F102" s="50" t="s">
        <v>333</v>
      </c>
      <c r="G102" s="103">
        <v>555000</v>
      </c>
      <c r="H102" s="103">
        <v>0</v>
      </c>
      <c r="I102" s="103">
        <v>0</v>
      </c>
      <c r="J102" s="103">
        <v>555000</v>
      </c>
    </row>
    <row r="103" spans="1:10" s="96" customFormat="1" ht="12">
      <c r="A103" s="97"/>
      <c r="B103" s="98"/>
      <c r="C103" s="98" t="s">
        <v>334</v>
      </c>
      <c r="D103" s="99"/>
      <c r="E103" s="99"/>
      <c r="F103" s="99" t="s">
        <v>335</v>
      </c>
      <c r="G103" s="100">
        <v>74519740</v>
      </c>
      <c r="H103" s="100">
        <v>103206421</v>
      </c>
      <c r="I103" s="100">
        <v>0</v>
      </c>
      <c r="J103" s="100">
        <v>177726161</v>
      </c>
    </row>
    <row r="104" spans="1:10" s="49" customFormat="1" ht="12">
      <c r="A104" s="101"/>
      <c r="B104" s="102"/>
      <c r="C104" s="102"/>
      <c r="D104" s="50" t="s">
        <v>336</v>
      </c>
      <c r="E104" s="50" t="s">
        <v>337</v>
      </c>
      <c r="F104" s="50" t="s">
        <v>321</v>
      </c>
      <c r="G104" s="103">
        <v>55721000</v>
      </c>
      <c r="H104" s="103">
        <v>0</v>
      </c>
      <c r="I104" s="103">
        <v>0</v>
      </c>
      <c r="J104" s="103">
        <v>55721000</v>
      </c>
    </row>
    <row r="105" spans="1:10" s="49" customFormat="1" ht="12">
      <c r="A105" s="101"/>
      <c r="B105" s="102"/>
      <c r="C105" s="102"/>
      <c r="D105" s="50" t="s">
        <v>336</v>
      </c>
      <c r="E105" s="50" t="s">
        <v>337</v>
      </c>
      <c r="F105" s="50" t="s">
        <v>338</v>
      </c>
      <c r="G105" s="103">
        <v>0</v>
      </c>
      <c r="H105" s="103">
        <v>58920000</v>
      </c>
      <c r="I105" s="103">
        <v>0</v>
      </c>
      <c r="J105" s="103">
        <v>58920000</v>
      </c>
    </row>
    <row r="106" spans="1:10" s="49" customFormat="1" ht="12">
      <c r="A106" s="101"/>
      <c r="B106" s="102"/>
      <c r="C106" s="102"/>
      <c r="D106" s="50" t="s">
        <v>339</v>
      </c>
      <c r="E106" s="50" t="s">
        <v>340</v>
      </c>
      <c r="F106" s="50" t="s">
        <v>341</v>
      </c>
      <c r="G106" s="103">
        <v>3720000</v>
      </c>
      <c r="H106" s="103">
        <v>12216000</v>
      </c>
      <c r="I106" s="103">
        <v>0</v>
      </c>
      <c r="J106" s="103">
        <v>15936000</v>
      </c>
    </row>
    <row r="107" spans="1:10" s="49" customFormat="1" ht="12">
      <c r="A107" s="101"/>
      <c r="B107" s="102"/>
      <c r="C107" s="102"/>
      <c r="D107" s="50" t="s">
        <v>339</v>
      </c>
      <c r="E107" s="50" t="s">
        <v>340</v>
      </c>
      <c r="F107" s="50" t="s">
        <v>342</v>
      </c>
      <c r="G107" s="103">
        <v>0</v>
      </c>
      <c r="H107" s="103">
        <v>3443000</v>
      </c>
      <c r="I107" s="103">
        <v>0</v>
      </c>
      <c r="J107" s="103">
        <v>3443000</v>
      </c>
    </row>
    <row r="108" spans="1:10" s="49" customFormat="1" ht="12">
      <c r="A108" s="101"/>
      <c r="B108" s="102"/>
      <c r="C108" s="102"/>
      <c r="D108" s="50" t="s">
        <v>339</v>
      </c>
      <c r="E108" s="50" t="s">
        <v>340</v>
      </c>
      <c r="F108" s="50" t="s">
        <v>343</v>
      </c>
      <c r="G108" s="103">
        <v>15000000</v>
      </c>
      <c r="H108" s="103">
        <v>0</v>
      </c>
      <c r="I108" s="103">
        <v>0</v>
      </c>
      <c r="J108" s="103">
        <v>15000000</v>
      </c>
    </row>
    <row r="109" spans="1:10" s="49" customFormat="1" ht="12">
      <c r="A109" s="101"/>
      <c r="B109" s="102"/>
      <c r="C109" s="102"/>
      <c r="D109" s="50" t="s">
        <v>344</v>
      </c>
      <c r="E109" s="50" t="s">
        <v>345</v>
      </c>
      <c r="F109" s="50" t="s">
        <v>346</v>
      </c>
      <c r="G109" s="103">
        <v>0</v>
      </c>
      <c r="H109" s="103">
        <v>20000</v>
      </c>
      <c r="I109" s="103">
        <v>0</v>
      </c>
      <c r="J109" s="103">
        <v>20000</v>
      </c>
    </row>
    <row r="110" spans="1:10" s="49" customFormat="1" ht="12">
      <c r="A110" s="101"/>
      <c r="B110" s="102"/>
      <c r="C110" s="102"/>
      <c r="D110" s="50" t="s">
        <v>344</v>
      </c>
      <c r="E110" s="50" t="s">
        <v>345</v>
      </c>
      <c r="F110" s="50" t="s">
        <v>347</v>
      </c>
      <c r="G110" s="103">
        <v>0</v>
      </c>
      <c r="H110" s="103">
        <v>3000000</v>
      </c>
      <c r="I110" s="103">
        <v>0</v>
      </c>
      <c r="J110" s="103">
        <v>3000000</v>
      </c>
    </row>
    <row r="111" spans="1:10" s="49" customFormat="1" ht="12">
      <c r="A111" s="101"/>
      <c r="B111" s="102"/>
      <c r="C111" s="102"/>
      <c r="D111" s="50" t="s">
        <v>344</v>
      </c>
      <c r="E111" s="50" t="s">
        <v>345</v>
      </c>
      <c r="F111" s="50" t="s">
        <v>348</v>
      </c>
      <c r="G111" s="103">
        <v>0</v>
      </c>
      <c r="H111" s="103">
        <v>25000000</v>
      </c>
      <c r="I111" s="103">
        <v>0</v>
      </c>
      <c r="J111" s="103">
        <v>25000000</v>
      </c>
    </row>
    <row r="112" spans="1:10" s="49" customFormat="1" ht="12">
      <c r="A112" s="101"/>
      <c r="B112" s="102"/>
      <c r="C112" s="102"/>
      <c r="D112" s="50" t="s">
        <v>344</v>
      </c>
      <c r="E112" s="50" t="s">
        <v>345</v>
      </c>
      <c r="F112" s="50" t="s">
        <v>349</v>
      </c>
      <c r="G112" s="103">
        <v>78740</v>
      </c>
      <c r="H112" s="103">
        <v>0</v>
      </c>
      <c r="I112" s="103">
        <v>0</v>
      </c>
      <c r="J112" s="103">
        <v>78740</v>
      </c>
    </row>
    <row r="113" spans="1:10" s="49" customFormat="1" ht="12">
      <c r="A113" s="101"/>
      <c r="B113" s="102"/>
      <c r="C113" s="102"/>
      <c r="D113" s="50" t="s">
        <v>344</v>
      </c>
      <c r="E113" s="50" t="s">
        <v>345</v>
      </c>
      <c r="F113" s="50" t="s">
        <v>350</v>
      </c>
      <c r="G113" s="103">
        <v>0</v>
      </c>
      <c r="H113" s="103">
        <v>607421</v>
      </c>
      <c r="I113" s="103">
        <v>0</v>
      </c>
      <c r="J113" s="103">
        <v>607421</v>
      </c>
    </row>
    <row r="114" spans="1:10" s="96" customFormat="1" ht="12">
      <c r="A114" s="97"/>
      <c r="B114" s="98" t="s">
        <v>54</v>
      </c>
      <c r="C114" s="98"/>
      <c r="D114" s="99"/>
      <c r="E114" s="99"/>
      <c r="F114" s="99" t="s">
        <v>351</v>
      </c>
      <c r="G114" s="100">
        <v>12240721</v>
      </c>
      <c r="H114" s="100">
        <v>23601000</v>
      </c>
      <c r="I114" s="100">
        <v>0</v>
      </c>
      <c r="J114" s="100">
        <v>35841721</v>
      </c>
    </row>
    <row r="115" spans="1:10" s="49" customFormat="1" ht="12">
      <c r="A115" s="101"/>
      <c r="B115" s="102"/>
      <c r="C115" s="102"/>
      <c r="D115" s="50" t="s">
        <v>54</v>
      </c>
      <c r="E115" s="50" t="s">
        <v>352</v>
      </c>
      <c r="F115" s="50" t="s">
        <v>353</v>
      </c>
      <c r="G115" s="103">
        <v>172000</v>
      </c>
      <c r="H115" s="103">
        <v>4130000</v>
      </c>
      <c r="I115" s="103">
        <v>0</v>
      </c>
      <c r="J115" s="103">
        <v>4302000</v>
      </c>
    </row>
    <row r="116" spans="1:10" s="49" customFormat="1" ht="12">
      <c r="A116" s="101"/>
      <c r="B116" s="102"/>
      <c r="C116" s="102"/>
      <c r="D116" s="50" t="s">
        <v>54</v>
      </c>
      <c r="E116" s="50" t="s">
        <v>352</v>
      </c>
      <c r="F116" s="50" t="s">
        <v>354</v>
      </c>
      <c r="G116" s="103">
        <v>11859000</v>
      </c>
      <c r="H116" s="103">
        <v>14546000</v>
      </c>
      <c r="I116" s="103">
        <v>0</v>
      </c>
      <c r="J116" s="103">
        <v>26405000</v>
      </c>
    </row>
    <row r="117" spans="1:10" s="49" customFormat="1" ht="12">
      <c r="A117" s="101"/>
      <c r="B117" s="102"/>
      <c r="C117" s="102"/>
      <c r="D117" s="50" t="s">
        <v>54</v>
      </c>
      <c r="E117" s="50" t="s">
        <v>352</v>
      </c>
      <c r="F117" s="50" t="s">
        <v>355</v>
      </c>
      <c r="G117" s="103">
        <v>25721</v>
      </c>
      <c r="H117" s="103">
        <v>0</v>
      </c>
      <c r="I117" s="103">
        <v>0</v>
      </c>
      <c r="J117" s="103">
        <v>25721</v>
      </c>
    </row>
    <row r="118" spans="1:10" s="49" customFormat="1" ht="12">
      <c r="A118" s="101"/>
      <c r="B118" s="102"/>
      <c r="C118" s="102"/>
      <c r="D118" s="50" t="s">
        <v>54</v>
      </c>
      <c r="E118" s="50" t="s">
        <v>352</v>
      </c>
      <c r="F118" s="50" t="s">
        <v>356</v>
      </c>
      <c r="G118" s="103">
        <v>79000</v>
      </c>
      <c r="H118" s="103">
        <v>0</v>
      </c>
      <c r="I118" s="103">
        <v>0</v>
      </c>
      <c r="J118" s="103">
        <v>79000</v>
      </c>
    </row>
    <row r="119" spans="1:10" s="49" customFormat="1" ht="12">
      <c r="A119" s="101"/>
      <c r="B119" s="102"/>
      <c r="C119" s="102"/>
      <c r="D119" s="50" t="s">
        <v>54</v>
      </c>
      <c r="E119" s="50" t="s">
        <v>352</v>
      </c>
      <c r="F119" s="50" t="s">
        <v>357</v>
      </c>
      <c r="G119" s="103">
        <v>0</v>
      </c>
      <c r="H119" s="103">
        <v>4425000</v>
      </c>
      <c r="I119" s="103">
        <v>0</v>
      </c>
      <c r="J119" s="103">
        <v>4425000</v>
      </c>
    </row>
    <row r="120" spans="1:10" s="49" customFormat="1" ht="12">
      <c r="A120" s="101"/>
      <c r="B120" s="102"/>
      <c r="C120" s="102"/>
      <c r="D120" s="50" t="s">
        <v>54</v>
      </c>
      <c r="E120" s="50" t="s">
        <v>352</v>
      </c>
      <c r="F120" s="50" t="s">
        <v>358</v>
      </c>
      <c r="G120" s="103">
        <v>105000</v>
      </c>
      <c r="H120" s="103">
        <v>0</v>
      </c>
      <c r="I120" s="103">
        <v>0</v>
      </c>
      <c r="J120" s="103">
        <v>105000</v>
      </c>
    </row>
    <row r="121" spans="1:10" s="49" customFormat="1" ht="12">
      <c r="A121" s="101"/>
      <c r="B121" s="102"/>
      <c r="C121" s="102"/>
      <c r="D121" s="50" t="s">
        <v>54</v>
      </c>
      <c r="E121" s="50" t="s">
        <v>352</v>
      </c>
      <c r="F121" s="50" t="s">
        <v>359</v>
      </c>
      <c r="G121" s="103">
        <v>0</v>
      </c>
      <c r="H121" s="103">
        <v>500000</v>
      </c>
      <c r="I121" s="103">
        <v>0</v>
      </c>
      <c r="J121" s="103">
        <v>500000</v>
      </c>
    </row>
    <row r="122" spans="1:10" s="96" customFormat="1" ht="12">
      <c r="A122" s="97"/>
      <c r="B122" s="98" t="s">
        <v>60</v>
      </c>
      <c r="C122" s="98"/>
      <c r="D122" s="99"/>
      <c r="E122" s="99"/>
      <c r="F122" s="99" t="s">
        <v>59</v>
      </c>
      <c r="G122" s="100">
        <v>9554297325</v>
      </c>
      <c r="H122" s="100">
        <v>290850054</v>
      </c>
      <c r="I122" s="100">
        <v>0</v>
      </c>
      <c r="J122" s="100">
        <v>9845147379</v>
      </c>
    </row>
    <row r="123" spans="1:10" s="96" customFormat="1" ht="12">
      <c r="A123" s="97"/>
      <c r="B123" s="98"/>
      <c r="C123" s="98" t="s">
        <v>360</v>
      </c>
      <c r="D123" s="99"/>
      <c r="E123" s="99"/>
      <c r="F123" s="99" t="s">
        <v>361</v>
      </c>
      <c r="G123" s="100">
        <v>21356062</v>
      </c>
      <c r="H123" s="100">
        <v>15576300</v>
      </c>
      <c r="I123" s="100">
        <v>0</v>
      </c>
      <c r="J123" s="100">
        <v>36932362</v>
      </c>
    </row>
    <row r="124" spans="1:10" s="49" customFormat="1" ht="12">
      <c r="A124" s="101"/>
      <c r="B124" s="102"/>
      <c r="C124" s="102"/>
      <c r="D124" s="50" t="s">
        <v>362</v>
      </c>
      <c r="E124" s="50" t="s">
        <v>363</v>
      </c>
      <c r="F124" s="50" t="s">
        <v>364</v>
      </c>
      <c r="G124" s="103">
        <v>670000</v>
      </c>
      <c r="H124" s="103">
        <v>0</v>
      </c>
      <c r="I124" s="103">
        <v>0</v>
      </c>
      <c r="J124" s="103">
        <v>670000</v>
      </c>
    </row>
    <row r="125" spans="1:10" s="49" customFormat="1" ht="12">
      <c r="A125" s="101"/>
      <c r="B125" s="102"/>
      <c r="C125" s="102"/>
      <c r="D125" s="50" t="s">
        <v>365</v>
      </c>
      <c r="E125" s="50" t="s">
        <v>366</v>
      </c>
      <c r="F125" s="50" t="s">
        <v>367</v>
      </c>
      <c r="G125" s="103">
        <v>0</v>
      </c>
      <c r="H125" s="103">
        <v>1417300</v>
      </c>
      <c r="I125" s="103">
        <v>0</v>
      </c>
      <c r="J125" s="103">
        <v>1417300</v>
      </c>
    </row>
    <row r="126" spans="1:10" s="49" customFormat="1" ht="12">
      <c r="A126" s="101"/>
      <c r="B126" s="102"/>
      <c r="C126" s="102"/>
      <c r="D126" s="50" t="s">
        <v>365</v>
      </c>
      <c r="E126" s="50" t="s">
        <v>366</v>
      </c>
      <c r="F126" s="50" t="s">
        <v>368</v>
      </c>
      <c r="G126" s="103">
        <v>0</v>
      </c>
      <c r="H126" s="103">
        <v>1181000</v>
      </c>
      <c r="I126" s="103">
        <v>0</v>
      </c>
      <c r="J126" s="103">
        <v>1181000</v>
      </c>
    </row>
    <row r="127" spans="1:10" s="49" customFormat="1" ht="12">
      <c r="A127" s="101"/>
      <c r="B127" s="102"/>
      <c r="C127" s="102"/>
      <c r="D127" s="50" t="s">
        <v>365</v>
      </c>
      <c r="E127" s="50" t="s">
        <v>366</v>
      </c>
      <c r="F127" s="50" t="s">
        <v>369</v>
      </c>
      <c r="G127" s="103">
        <v>17323000</v>
      </c>
      <c r="H127" s="103">
        <v>0</v>
      </c>
      <c r="I127" s="103">
        <v>0</v>
      </c>
      <c r="J127" s="103">
        <v>17323000</v>
      </c>
    </row>
    <row r="128" spans="1:10" s="49" customFormat="1" ht="12">
      <c r="A128" s="101"/>
      <c r="B128" s="102"/>
      <c r="C128" s="102"/>
      <c r="D128" s="50" t="s">
        <v>365</v>
      </c>
      <c r="E128" s="50" t="s">
        <v>366</v>
      </c>
      <c r="F128" s="50" t="s">
        <v>370</v>
      </c>
      <c r="G128" s="103">
        <v>0</v>
      </c>
      <c r="H128" s="103">
        <v>12598000</v>
      </c>
      <c r="I128" s="103">
        <v>0</v>
      </c>
      <c r="J128" s="103">
        <v>12598000</v>
      </c>
    </row>
    <row r="129" spans="1:10" s="49" customFormat="1" ht="12">
      <c r="A129" s="101"/>
      <c r="B129" s="102"/>
      <c r="C129" s="102"/>
      <c r="D129" s="50" t="s">
        <v>365</v>
      </c>
      <c r="E129" s="50" t="s">
        <v>366</v>
      </c>
      <c r="F129" s="50" t="s">
        <v>371</v>
      </c>
      <c r="G129" s="103">
        <v>2380000</v>
      </c>
      <c r="H129" s="103">
        <v>0</v>
      </c>
      <c r="I129" s="103">
        <v>0</v>
      </c>
      <c r="J129" s="103">
        <v>2380000</v>
      </c>
    </row>
    <row r="130" spans="1:10" s="49" customFormat="1" ht="12">
      <c r="A130" s="101"/>
      <c r="B130" s="102"/>
      <c r="C130" s="102"/>
      <c r="D130" s="50" t="s">
        <v>365</v>
      </c>
      <c r="E130" s="50" t="s">
        <v>366</v>
      </c>
      <c r="F130" s="50" t="s">
        <v>372</v>
      </c>
      <c r="G130" s="103">
        <v>496062</v>
      </c>
      <c r="H130" s="103">
        <v>0</v>
      </c>
      <c r="I130" s="103">
        <v>0</v>
      </c>
      <c r="J130" s="103">
        <v>496062</v>
      </c>
    </row>
    <row r="131" spans="1:10" s="49" customFormat="1" ht="12">
      <c r="A131" s="101"/>
      <c r="B131" s="102"/>
      <c r="C131" s="102"/>
      <c r="D131" s="50" t="s">
        <v>365</v>
      </c>
      <c r="E131" s="50" t="s">
        <v>366</v>
      </c>
      <c r="F131" s="50" t="s">
        <v>373</v>
      </c>
      <c r="G131" s="103">
        <v>367000</v>
      </c>
      <c r="H131" s="103">
        <v>0</v>
      </c>
      <c r="I131" s="103">
        <v>0</v>
      </c>
      <c r="J131" s="103">
        <v>367000</v>
      </c>
    </row>
    <row r="132" spans="1:10" s="49" customFormat="1" ht="12">
      <c r="A132" s="101"/>
      <c r="B132" s="102"/>
      <c r="C132" s="102"/>
      <c r="D132" s="50" t="s">
        <v>365</v>
      </c>
      <c r="E132" s="50" t="s">
        <v>366</v>
      </c>
      <c r="F132" s="50" t="s">
        <v>374</v>
      </c>
      <c r="G132" s="103">
        <v>120000</v>
      </c>
      <c r="H132" s="103">
        <v>80000</v>
      </c>
      <c r="I132" s="103">
        <v>0</v>
      </c>
      <c r="J132" s="103">
        <v>200000</v>
      </c>
    </row>
    <row r="133" spans="1:10" s="49" customFormat="1" ht="12">
      <c r="A133" s="101"/>
      <c r="B133" s="102"/>
      <c r="C133" s="102"/>
      <c r="D133" s="50" t="s">
        <v>365</v>
      </c>
      <c r="E133" s="50" t="s">
        <v>366</v>
      </c>
      <c r="F133" s="50" t="s">
        <v>375</v>
      </c>
      <c r="G133" s="103">
        <v>0</v>
      </c>
      <c r="H133" s="103">
        <v>300000</v>
      </c>
      <c r="I133" s="103">
        <v>0</v>
      </c>
      <c r="J133" s="103">
        <v>300000</v>
      </c>
    </row>
    <row r="134" spans="1:10" s="96" customFormat="1" ht="12">
      <c r="A134" s="97"/>
      <c r="B134" s="98"/>
      <c r="C134" s="98" t="s">
        <v>376</v>
      </c>
      <c r="D134" s="99"/>
      <c r="E134" s="99"/>
      <c r="F134" s="99" t="s">
        <v>377</v>
      </c>
      <c r="G134" s="100">
        <v>8863000</v>
      </c>
      <c r="H134" s="100">
        <v>0</v>
      </c>
      <c r="I134" s="100">
        <v>0</v>
      </c>
      <c r="J134" s="100">
        <v>8863000</v>
      </c>
    </row>
    <row r="135" spans="1:10" s="49" customFormat="1" ht="12">
      <c r="A135" s="101"/>
      <c r="B135" s="102"/>
      <c r="C135" s="102"/>
      <c r="D135" s="50" t="s">
        <v>378</v>
      </c>
      <c r="E135" s="50" t="s">
        <v>379</v>
      </c>
      <c r="F135" s="50" t="s">
        <v>380</v>
      </c>
      <c r="G135" s="103">
        <v>190000</v>
      </c>
      <c r="H135" s="103">
        <v>0</v>
      </c>
      <c r="I135" s="103">
        <v>0</v>
      </c>
      <c r="J135" s="103">
        <v>190000</v>
      </c>
    </row>
    <row r="136" spans="1:10" s="49" customFormat="1" ht="12">
      <c r="A136" s="101"/>
      <c r="B136" s="102"/>
      <c r="C136" s="102"/>
      <c r="D136" s="50" t="s">
        <v>378</v>
      </c>
      <c r="E136" s="50" t="s">
        <v>379</v>
      </c>
      <c r="F136" s="50" t="s">
        <v>381</v>
      </c>
      <c r="G136" s="103">
        <v>22000</v>
      </c>
      <c r="H136" s="103">
        <v>0</v>
      </c>
      <c r="I136" s="103">
        <v>0</v>
      </c>
      <c r="J136" s="103">
        <v>22000</v>
      </c>
    </row>
    <row r="137" spans="1:10" s="49" customFormat="1" ht="12">
      <c r="A137" s="101"/>
      <c r="B137" s="102"/>
      <c r="C137" s="102"/>
      <c r="D137" s="50" t="s">
        <v>378</v>
      </c>
      <c r="E137" s="50" t="s">
        <v>379</v>
      </c>
      <c r="F137" s="50" t="s">
        <v>382</v>
      </c>
      <c r="G137" s="103">
        <v>8580000</v>
      </c>
      <c r="H137" s="103">
        <v>0</v>
      </c>
      <c r="I137" s="103">
        <v>0</v>
      </c>
      <c r="J137" s="103">
        <v>8580000</v>
      </c>
    </row>
    <row r="138" spans="1:10" s="49" customFormat="1" ht="12">
      <c r="A138" s="101"/>
      <c r="B138" s="102"/>
      <c r="C138" s="102"/>
      <c r="D138" s="50" t="s">
        <v>383</v>
      </c>
      <c r="E138" s="50" t="s">
        <v>384</v>
      </c>
      <c r="F138" s="50" t="s">
        <v>385</v>
      </c>
      <c r="G138" s="103">
        <v>71000</v>
      </c>
      <c r="H138" s="103">
        <v>0</v>
      </c>
      <c r="I138" s="103">
        <v>0</v>
      </c>
      <c r="J138" s="103">
        <v>71000</v>
      </c>
    </row>
    <row r="139" spans="1:10" s="96" customFormat="1" ht="12">
      <c r="A139" s="97"/>
      <c r="B139" s="98"/>
      <c r="C139" s="98" t="s">
        <v>386</v>
      </c>
      <c r="D139" s="99"/>
      <c r="E139" s="99"/>
      <c r="F139" s="99" t="s">
        <v>387</v>
      </c>
      <c r="G139" s="100">
        <v>1153367770</v>
      </c>
      <c r="H139" s="100">
        <v>218920102</v>
      </c>
      <c r="I139" s="100">
        <v>0</v>
      </c>
      <c r="J139" s="100">
        <v>1372287872</v>
      </c>
    </row>
    <row r="140" spans="1:10" s="49" customFormat="1" ht="12">
      <c r="A140" s="101"/>
      <c r="B140" s="102"/>
      <c r="C140" s="102"/>
      <c r="D140" s="50" t="s">
        <v>388</v>
      </c>
      <c r="E140" s="50" t="s">
        <v>389</v>
      </c>
      <c r="F140" s="50" t="s">
        <v>390</v>
      </c>
      <c r="G140" s="103">
        <v>34110000</v>
      </c>
      <c r="H140" s="103">
        <v>0</v>
      </c>
      <c r="I140" s="103">
        <v>0</v>
      </c>
      <c r="J140" s="103">
        <v>34110000</v>
      </c>
    </row>
    <row r="141" spans="1:10" s="49" customFormat="1" ht="12">
      <c r="A141" s="101"/>
      <c r="B141" s="102"/>
      <c r="C141" s="102"/>
      <c r="D141" s="50" t="s">
        <v>388</v>
      </c>
      <c r="E141" s="50" t="s">
        <v>389</v>
      </c>
      <c r="F141" s="50" t="s">
        <v>391</v>
      </c>
      <c r="G141" s="103">
        <v>100000000</v>
      </c>
      <c r="H141" s="103">
        <v>0</v>
      </c>
      <c r="I141" s="103">
        <v>0</v>
      </c>
      <c r="J141" s="103">
        <v>100000000</v>
      </c>
    </row>
    <row r="142" spans="1:10" s="49" customFormat="1" ht="12">
      <c r="A142" s="101"/>
      <c r="B142" s="102"/>
      <c r="C142" s="102"/>
      <c r="D142" s="50" t="s">
        <v>392</v>
      </c>
      <c r="E142" s="50" t="s">
        <v>393</v>
      </c>
      <c r="F142" s="50" t="s">
        <v>394</v>
      </c>
      <c r="G142" s="103">
        <v>0</v>
      </c>
      <c r="H142" s="103">
        <v>150000</v>
      </c>
      <c r="I142" s="103">
        <v>0</v>
      </c>
      <c r="J142" s="103">
        <v>150000</v>
      </c>
    </row>
    <row r="143" spans="1:10" s="49" customFormat="1" ht="12">
      <c r="A143" s="101"/>
      <c r="B143" s="102"/>
      <c r="C143" s="102"/>
      <c r="D143" s="50" t="s">
        <v>392</v>
      </c>
      <c r="E143" s="50" t="s">
        <v>393</v>
      </c>
      <c r="F143" s="50" t="s">
        <v>395</v>
      </c>
      <c r="G143" s="103">
        <v>100000</v>
      </c>
      <c r="H143" s="103">
        <v>500000</v>
      </c>
      <c r="I143" s="103">
        <v>0</v>
      </c>
      <c r="J143" s="103">
        <v>600000</v>
      </c>
    </row>
    <row r="144" spans="1:10" s="49" customFormat="1" ht="12">
      <c r="A144" s="101"/>
      <c r="B144" s="102"/>
      <c r="C144" s="102"/>
      <c r="D144" s="50" t="s">
        <v>392</v>
      </c>
      <c r="E144" s="50" t="s">
        <v>393</v>
      </c>
      <c r="F144" s="50" t="s">
        <v>396</v>
      </c>
      <c r="G144" s="103">
        <v>5000000</v>
      </c>
      <c r="H144" s="103">
        <v>0</v>
      </c>
      <c r="I144" s="103">
        <v>0</v>
      </c>
      <c r="J144" s="103">
        <v>5000000</v>
      </c>
    </row>
    <row r="145" spans="1:10" s="49" customFormat="1" ht="12">
      <c r="A145" s="101"/>
      <c r="B145" s="102"/>
      <c r="C145" s="102"/>
      <c r="D145" s="50" t="s">
        <v>397</v>
      </c>
      <c r="E145" s="50" t="s">
        <v>398</v>
      </c>
      <c r="F145" s="50" t="s">
        <v>399</v>
      </c>
      <c r="G145" s="103">
        <v>36951968</v>
      </c>
      <c r="H145" s="103">
        <v>0</v>
      </c>
      <c r="I145" s="103">
        <v>0</v>
      </c>
      <c r="J145" s="103">
        <v>36951968</v>
      </c>
    </row>
    <row r="146" spans="1:10" s="49" customFormat="1" ht="12">
      <c r="A146" s="101"/>
      <c r="B146" s="102"/>
      <c r="C146" s="102"/>
      <c r="D146" s="50" t="s">
        <v>397</v>
      </c>
      <c r="E146" s="50" t="s">
        <v>398</v>
      </c>
      <c r="F146" s="50" t="s">
        <v>400</v>
      </c>
      <c r="G146" s="103">
        <v>6000000</v>
      </c>
      <c r="H146" s="103">
        <v>0</v>
      </c>
      <c r="I146" s="103">
        <v>0</v>
      </c>
      <c r="J146" s="103">
        <v>6000000</v>
      </c>
    </row>
    <row r="147" spans="1:10" s="49" customFormat="1" ht="12">
      <c r="A147" s="101"/>
      <c r="B147" s="102"/>
      <c r="C147" s="102"/>
      <c r="D147" s="50" t="s">
        <v>397</v>
      </c>
      <c r="E147" s="50" t="s">
        <v>398</v>
      </c>
      <c r="F147" s="50" t="s">
        <v>401</v>
      </c>
      <c r="G147" s="103">
        <v>500000</v>
      </c>
      <c r="H147" s="103">
        <v>0</v>
      </c>
      <c r="I147" s="103">
        <v>0</v>
      </c>
      <c r="J147" s="103">
        <v>500000</v>
      </c>
    </row>
    <row r="148" spans="1:10" s="49" customFormat="1" ht="12">
      <c r="A148" s="101"/>
      <c r="B148" s="102"/>
      <c r="C148" s="102"/>
      <c r="D148" s="50" t="s">
        <v>397</v>
      </c>
      <c r="E148" s="50" t="s">
        <v>398</v>
      </c>
      <c r="F148" s="50" t="s">
        <v>402</v>
      </c>
      <c r="G148" s="103">
        <v>20000000</v>
      </c>
      <c r="H148" s="103">
        <v>0</v>
      </c>
      <c r="I148" s="103">
        <v>0</v>
      </c>
      <c r="J148" s="103">
        <v>20000000</v>
      </c>
    </row>
    <row r="149" spans="1:10" s="49" customFormat="1" ht="12">
      <c r="A149" s="101"/>
      <c r="B149" s="102"/>
      <c r="C149" s="102"/>
      <c r="D149" s="50" t="s">
        <v>403</v>
      </c>
      <c r="E149" s="50" t="s">
        <v>404</v>
      </c>
      <c r="F149" s="50" t="s">
        <v>405</v>
      </c>
      <c r="G149" s="103">
        <v>1200000</v>
      </c>
      <c r="H149" s="103">
        <v>0</v>
      </c>
      <c r="I149" s="103">
        <v>0</v>
      </c>
      <c r="J149" s="103">
        <v>1200000</v>
      </c>
    </row>
    <row r="150" spans="1:10" s="49" customFormat="1" ht="12">
      <c r="A150" s="101"/>
      <c r="B150" s="102"/>
      <c r="C150" s="102"/>
      <c r="D150" s="50" t="s">
        <v>403</v>
      </c>
      <c r="E150" s="50" t="s">
        <v>404</v>
      </c>
      <c r="F150" s="50" t="s">
        <v>406</v>
      </c>
      <c r="G150" s="103">
        <v>22960000</v>
      </c>
      <c r="H150" s="103">
        <v>0</v>
      </c>
      <c r="I150" s="103">
        <v>0</v>
      </c>
      <c r="J150" s="103">
        <v>22960000</v>
      </c>
    </row>
    <row r="151" spans="1:10" s="49" customFormat="1" ht="12">
      <c r="A151" s="101"/>
      <c r="B151" s="102"/>
      <c r="C151" s="102"/>
      <c r="D151" s="50" t="s">
        <v>407</v>
      </c>
      <c r="E151" s="50" t="s">
        <v>408</v>
      </c>
      <c r="F151" s="50" t="s">
        <v>409</v>
      </c>
      <c r="G151" s="103">
        <v>300000</v>
      </c>
      <c r="H151" s="103">
        <v>0</v>
      </c>
      <c r="I151" s="103">
        <v>0</v>
      </c>
      <c r="J151" s="103">
        <v>300000</v>
      </c>
    </row>
    <row r="152" spans="1:10" s="49" customFormat="1" ht="12">
      <c r="A152" s="101"/>
      <c r="B152" s="102"/>
      <c r="C152" s="102"/>
      <c r="D152" s="50" t="s">
        <v>407</v>
      </c>
      <c r="E152" s="50" t="s">
        <v>408</v>
      </c>
      <c r="F152" s="50" t="s">
        <v>410</v>
      </c>
      <c r="G152" s="103">
        <v>42000000</v>
      </c>
      <c r="H152" s="103">
        <v>29260000</v>
      </c>
      <c r="I152" s="103">
        <v>0</v>
      </c>
      <c r="J152" s="103">
        <v>71260000</v>
      </c>
    </row>
    <row r="153" spans="1:10" s="49" customFormat="1" ht="12">
      <c r="A153" s="101"/>
      <c r="B153" s="102"/>
      <c r="C153" s="102"/>
      <c r="D153" s="50" t="s">
        <v>411</v>
      </c>
      <c r="E153" s="50" t="s">
        <v>412</v>
      </c>
      <c r="F153" s="50" t="s">
        <v>413</v>
      </c>
      <c r="G153" s="103">
        <v>25196850</v>
      </c>
      <c r="H153" s="103">
        <v>0</v>
      </c>
      <c r="I153" s="103">
        <v>0</v>
      </c>
      <c r="J153" s="103">
        <v>25196850</v>
      </c>
    </row>
    <row r="154" spans="1:10" s="49" customFormat="1" ht="12">
      <c r="A154" s="101"/>
      <c r="B154" s="102"/>
      <c r="C154" s="102"/>
      <c r="D154" s="50" t="s">
        <v>411</v>
      </c>
      <c r="E154" s="50" t="s">
        <v>412</v>
      </c>
      <c r="F154" s="50" t="s">
        <v>414</v>
      </c>
      <c r="G154" s="103">
        <v>33070866</v>
      </c>
      <c r="H154" s="103">
        <v>0</v>
      </c>
      <c r="I154" s="103">
        <v>0</v>
      </c>
      <c r="J154" s="103">
        <v>33070866</v>
      </c>
    </row>
    <row r="155" spans="1:10" s="49" customFormat="1" ht="12">
      <c r="A155" s="101"/>
      <c r="B155" s="102"/>
      <c r="C155" s="102"/>
      <c r="D155" s="50" t="s">
        <v>411</v>
      </c>
      <c r="E155" s="50" t="s">
        <v>412</v>
      </c>
      <c r="F155" s="50" t="s">
        <v>415</v>
      </c>
      <c r="G155" s="103">
        <v>23622047</v>
      </c>
      <c r="H155" s="103">
        <v>0</v>
      </c>
      <c r="I155" s="103">
        <v>0</v>
      </c>
      <c r="J155" s="103">
        <v>23622047</v>
      </c>
    </row>
    <row r="156" spans="1:10" s="49" customFormat="1" ht="12">
      <c r="A156" s="101"/>
      <c r="B156" s="102"/>
      <c r="C156" s="102"/>
      <c r="D156" s="50" t="s">
        <v>411</v>
      </c>
      <c r="E156" s="50" t="s">
        <v>412</v>
      </c>
      <c r="F156" s="50" t="s">
        <v>416</v>
      </c>
      <c r="G156" s="103">
        <v>57771694</v>
      </c>
      <c r="H156" s="103">
        <v>0</v>
      </c>
      <c r="I156" s="103">
        <v>0</v>
      </c>
      <c r="J156" s="103">
        <v>57771694</v>
      </c>
    </row>
    <row r="157" spans="1:10" s="49" customFormat="1" ht="12">
      <c r="A157" s="101"/>
      <c r="B157" s="102"/>
      <c r="C157" s="102"/>
      <c r="D157" s="50" t="s">
        <v>411</v>
      </c>
      <c r="E157" s="50" t="s">
        <v>412</v>
      </c>
      <c r="F157" s="50" t="s">
        <v>417</v>
      </c>
      <c r="G157" s="103">
        <v>7907622</v>
      </c>
      <c r="H157" s="103">
        <v>0</v>
      </c>
      <c r="I157" s="103">
        <v>0</v>
      </c>
      <c r="J157" s="103">
        <v>7907622</v>
      </c>
    </row>
    <row r="158" spans="1:10" s="49" customFormat="1" ht="12">
      <c r="A158" s="101"/>
      <c r="B158" s="102"/>
      <c r="C158" s="102"/>
      <c r="D158" s="50" t="s">
        <v>411</v>
      </c>
      <c r="E158" s="50" t="s">
        <v>412</v>
      </c>
      <c r="F158" s="50" t="s">
        <v>418</v>
      </c>
      <c r="G158" s="103">
        <v>0</v>
      </c>
      <c r="H158" s="103">
        <v>6544102</v>
      </c>
      <c r="I158" s="103">
        <v>0</v>
      </c>
      <c r="J158" s="103">
        <v>6544102</v>
      </c>
    </row>
    <row r="159" spans="1:10" s="49" customFormat="1" ht="12">
      <c r="A159" s="101"/>
      <c r="B159" s="102"/>
      <c r="C159" s="102"/>
      <c r="D159" s="50" t="s">
        <v>411</v>
      </c>
      <c r="E159" s="50" t="s">
        <v>412</v>
      </c>
      <c r="F159" s="50" t="s">
        <v>419</v>
      </c>
      <c r="G159" s="103">
        <v>8057000</v>
      </c>
      <c r="H159" s="103">
        <v>0</v>
      </c>
      <c r="I159" s="103">
        <v>0</v>
      </c>
      <c r="J159" s="103">
        <v>8057000</v>
      </c>
    </row>
    <row r="160" spans="1:10" s="49" customFormat="1" ht="12">
      <c r="A160" s="101"/>
      <c r="B160" s="102"/>
      <c r="C160" s="102"/>
      <c r="D160" s="50" t="s">
        <v>411</v>
      </c>
      <c r="E160" s="50" t="s">
        <v>412</v>
      </c>
      <c r="F160" s="50" t="s">
        <v>420</v>
      </c>
      <c r="G160" s="103">
        <v>0</v>
      </c>
      <c r="H160" s="103">
        <v>3937000</v>
      </c>
      <c r="I160" s="103">
        <v>0</v>
      </c>
      <c r="J160" s="103">
        <v>3937000</v>
      </c>
    </row>
    <row r="161" spans="1:10" s="49" customFormat="1" ht="12">
      <c r="A161" s="101"/>
      <c r="B161" s="102"/>
      <c r="C161" s="102"/>
      <c r="D161" s="50" t="s">
        <v>411</v>
      </c>
      <c r="E161" s="50" t="s">
        <v>412</v>
      </c>
      <c r="F161" s="50" t="s">
        <v>421</v>
      </c>
      <c r="G161" s="103">
        <v>282000000</v>
      </c>
      <c r="H161" s="103">
        <v>0</v>
      </c>
      <c r="I161" s="103">
        <v>0</v>
      </c>
      <c r="J161" s="103">
        <v>282000000</v>
      </c>
    </row>
    <row r="162" spans="1:10" s="49" customFormat="1" ht="12">
      <c r="A162" s="101"/>
      <c r="B162" s="102"/>
      <c r="C162" s="102"/>
      <c r="D162" s="50" t="s">
        <v>411</v>
      </c>
      <c r="E162" s="50" t="s">
        <v>412</v>
      </c>
      <c r="F162" s="50" t="s">
        <v>422</v>
      </c>
      <c r="G162" s="103">
        <v>0</v>
      </c>
      <c r="H162" s="103">
        <v>4724000</v>
      </c>
      <c r="I162" s="103">
        <v>0</v>
      </c>
      <c r="J162" s="103">
        <v>4724000</v>
      </c>
    </row>
    <row r="163" spans="1:10" s="49" customFormat="1" ht="12">
      <c r="A163" s="101"/>
      <c r="B163" s="102"/>
      <c r="C163" s="102"/>
      <c r="D163" s="50" t="s">
        <v>411</v>
      </c>
      <c r="E163" s="50" t="s">
        <v>412</v>
      </c>
      <c r="F163" s="50" t="s">
        <v>423</v>
      </c>
      <c r="G163" s="103">
        <v>3704000</v>
      </c>
      <c r="H163" s="103">
        <v>0</v>
      </c>
      <c r="I163" s="103">
        <v>0</v>
      </c>
      <c r="J163" s="103">
        <v>3704000</v>
      </c>
    </row>
    <row r="164" spans="1:10" s="49" customFormat="1" ht="12">
      <c r="A164" s="101"/>
      <c r="B164" s="102"/>
      <c r="C164" s="102"/>
      <c r="D164" s="50" t="s">
        <v>411</v>
      </c>
      <c r="E164" s="50" t="s">
        <v>412</v>
      </c>
      <c r="F164" s="50" t="s">
        <v>255</v>
      </c>
      <c r="G164" s="103">
        <v>0</v>
      </c>
      <c r="H164" s="103">
        <v>4928000</v>
      </c>
      <c r="I164" s="103">
        <v>0</v>
      </c>
      <c r="J164" s="103">
        <v>4928000</v>
      </c>
    </row>
    <row r="165" spans="1:10" s="49" customFormat="1" ht="12">
      <c r="A165" s="101"/>
      <c r="B165" s="102"/>
      <c r="C165" s="102"/>
      <c r="D165" s="50" t="s">
        <v>411</v>
      </c>
      <c r="E165" s="50" t="s">
        <v>412</v>
      </c>
      <c r="F165" s="50" t="s">
        <v>424</v>
      </c>
      <c r="G165" s="103">
        <v>0</v>
      </c>
      <c r="H165" s="103">
        <v>1575000</v>
      </c>
      <c r="I165" s="103">
        <v>0</v>
      </c>
      <c r="J165" s="103">
        <v>1575000</v>
      </c>
    </row>
    <row r="166" spans="1:10" s="49" customFormat="1" ht="12">
      <c r="A166" s="101"/>
      <c r="B166" s="102"/>
      <c r="C166" s="102"/>
      <c r="D166" s="50" t="s">
        <v>411</v>
      </c>
      <c r="E166" s="50" t="s">
        <v>412</v>
      </c>
      <c r="F166" s="50" t="s">
        <v>425</v>
      </c>
      <c r="G166" s="103">
        <v>4966987</v>
      </c>
      <c r="H166" s="103">
        <v>0</v>
      </c>
      <c r="I166" s="103">
        <v>0</v>
      </c>
      <c r="J166" s="103">
        <v>4966987</v>
      </c>
    </row>
    <row r="167" spans="1:10" s="49" customFormat="1" ht="12">
      <c r="A167" s="101"/>
      <c r="B167" s="102"/>
      <c r="C167" s="102"/>
      <c r="D167" s="50" t="s">
        <v>411</v>
      </c>
      <c r="E167" s="50" t="s">
        <v>412</v>
      </c>
      <c r="F167" s="50" t="s">
        <v>426</v>
      </c>
      <c r="G167" s="103">
        <v>27193550</v>
      </c>
      <c r="H167" s="103">
        <v>0</v>
      </c>
      <c r="I167" s="103">
        <v>0</v>
      </c>
      <c r="J167" s="103">
        <v>27193550</v>
      </c>
    </row>
    <row r="168" spans="1:10" s="49" customFormat="1" ht="12">
      <c r="A168" s="101"/>
      <c r="B168" s="102"/>
      <c r="C168" s="102"/>
      <c r="D168" s="50" t="s">
        <v>411</v>
      </c>
      <c r="E168" s="50" t="s">
        <v>412</v>
      </c>
      <c r="F168" s="50" t="s">
        <v>427</v>
      </c>
      <c r="G168" s="103">
        <v>7074678</v>
      </c>
      <c r="H168" s="103">
        <v>0</v>
      </c>
      <c r="I168" s="103">
        <v>0</v>
      </c>
      <c r="J168" s="103">
        <v>7074678</v>
      </c>
    </row>
    <row r="169" spans="1:10" s="49" customFormat="1" ht="12">
      <c r="A169" s="101"/>
      <c r="B169" s="102"/>
      <c r="C169" s="102"/>
      <c r="D169" s="50" t="s">
        <v>411</v>
      </c>
      <c r="E169" s="50" t="s">
        <v>412</v>
      </c>
      <c r="F169" s="50" t="s">
        <v>428</v>
      </c>
      <c r="G169" s="103">
        <v>17234016</v>
      </c>
      <c r="H169" s="103">
        <v>0</v>
      </c>
      <c r="I169" s="103">
        <v>0</v>
      </c>
      <c r="J169" s="103">
        <v>17234016</v>
      </c>
    </row>
    <row r="170" spans="1:10" s="49" customFormat="1" ht="12">
      <c r="A170" s="101"/>
      <c r="B170" s="102"/>
      <c r="C170" s="102"/>
      <c r="D170" s="50" t="s">
        <v>411</v>
      </c>
      <c r="E170" s="50" t="s">
        <v>412</v>
      </c>
      <c r="F170" s="50" t="s">
        <v>429</v>
      </c>
      <c r="G170" s="103">
        <v>0</v>
      </c>
      <c r="H170" s="103">
        <v>46355000</v>
      </c>
      <c r="I170" s="103">
        <v>0</v>
      </c>
      <c r="J170" s="103">
        <v>46355000</v>
      </c>
    </row>
    <row r="171" spans="1:10" s="49" customFormat="1" ht="12">
      <c r="A171" s="101"/>
      <c r="B171" s="102"/>
      <c r="C171" s="102"/>
      <c r="D171" s="50" t="s">
        <v>411</v>
      </c>
      <c r="E171" s="50" t="s">
        <v>412</v>
      </c>
      <c r="F171" s="50" t="s">
        <v>430</v>
      </c>
      <c r="G171" s="103">
        <v>3060000</v>
      </c>
      <c r="H171" s="103">
        <v>0</v>
      </c>
      <c r="I171" s="103">
        <v>0</v>
      </c>
      <c r="J171" s="103">
        <v>3060000</v>
      </c>
    </row>
    <row r="172" spans="1:10" s="49" customFormat="1" ht="12">
      <c r="A172" s="101"/>
      <c r="B172" s="102"/>
      <c r="C172" s="102"/>
      <c r="D172" s="50" t="s">
        <v>411</v>
      </c>
      <c r="E172" s="50" t="s">
        <v>412</v>
      </c>
      <c r="F172" s="50" t="s">
        <v>431</v>
      </c>
      <c r="G172" s="103">
        <v>7559000</v>
      </c>
      <c r="H172" s="103">
        <v>0</v>
      </c>
      <c r="I172" s="103">
        <v>0</v>
      </c>
      <c r="J172" s="103">
        <v>7559000</v>
      </c>
    </row>
    <row r="173" spans="1:10" s="49" customFormat="1" ht="12">
      <c r="A173" s="101"/>
      <c r="B173" s="102"/>
      <c r="C173" s="102"/>
      <c r="D173" s="50" t="s">
        <v>411</v>
      </c>
      <c r="E173" s="50" t="s">
        <v>412</v>
      </c>
      <c r="F173" s="50" t="s">
        <v>432</v>
      </c>
      <c r="G173" s="103">
        <v>13937000</v>
      </c>
      <c r="H173" s="103">
        <v>0</v>
      </c>
      <c r="I173" s="103">
        <v>0</v>
      </c>
      <c r="J173" s="103">
        <v>13937000</v>
      </c>
    </row>
    <row r="174" spans="1:10" s="49" customFormat="1" ht="12">
      <c r="A174" s="101"/>
      <c r="B174" s="102"/>
      <c r="C174" s="102"/>
      <c r="D174" s="50" t="s">
        <v>411</v>
      </c>
      <c r="E174" s="50" t="s">
        <v>412</v>
      </c>
      <c r="F174" s="50" t="s">
        <v>433</v>
      </c>
      <c r="G174" s="103">
        <v>84520000</v>
      </c>
      <c r="H174" s="103">
        <v>0</v>
      </c>
      <c r="I174" s="103">
        <v>0</v>
      </c>
      <c r="J174" s="103">
        <v>84520000</v>
      </c>
    </row>
    <row r="175" spans="1:10" s="49" customFormat="1" ht="12">
      <c r="A175" s="101"/>
      <c r="B175" s="102"/>
      <c r="C175" s="102"/>
      <c r="D175" s="50" t="s">
        <v>411</v>
      </c>
      <c r="E175" s="50" t="s">
        <v>412</v>
      </c>
      <c r="F175" s="50" t="s">
        <v>434</v>
      </c>
      <c r="G175" s="103">
        <v>9781000</v>
      </c>
      <c r="H175" s="103">
        <v>0</v>
      </c>
      <c r="I175" s="103">
        <v>0</v>
      </c>
      <c r="J175" s="103">
        <v>9781000</v>
      </c>
    </row>
    <row r="176" spans="1:10" s="49" customFormat="1" ht="12">
      <c r="A176" s="101"/>
      <c r="B176" s="102"/>
      <c r="C176" s="102"/>
      <c r="D176" s="50" t="s">
        <v>411</v>
      </c>
      <c r="E176" s="50" t="s">
        <v>412</v>
      </c>
      <c r="F176" s="50" t="s">
        <v>435</v>
      </c>
      <c r="G176" s="103">
        <v>0</v>
      </c>
      <c r="H176" s="103">
        <v>65328000</v>
      </c>
      <c r="I176" s="103">
        <v>0</v>
      </c>
      <c r="J176" s="103">
        <v>65328000</v>
      </c>
    </row>
    <row r="177" spans="1:10" s="49" customFormat="1" ht="12">
      <c r="A177" s="101"/>
      <c r="B177" s="102"/>
      <c r="C177" s="102"/>
      <c r="D177" s="50" t="s">
        <v>411</v>
      </c>
      <c r="E177" s="50" t="s">
        <v>412</v>
      </c>
      <c r="F177" s="50" t="s">
        <v>436</v>
      </c>
      <c r="G177" s="103">
        <v>110943586</v>
      </c>
      <c r="H177" s="103">
        <v>0</v>
      </c>
      <c r="I177" s="103">
        <v>0</v>
      </c>
      <c r="J177" s="103">
        <v>110943586</v>
      </c>
    </row>
    <row r="178" spans="1:10" s="49" customFormat="1" ht="12">
      <c r="A178" s="101"/>
      <c r="B178" s="102"/>
      <c r="C178" s="102"/>
      <c r="D178" s="50" t="s">
        <v>411</v>
      </c>
      <c r="E178" s="50" t="s">
        <v>412</v>
      </c>
      <c r="F178" s="50" t="s">
        <v>437</v>
      </c>
      <c r="G178" s="103">
        <v>500000</v>
      </c>
      <c r="H178" s="103">
        <v>0</v>
      </c>
      <c r="I178" s="103">
        <v>0</v>
      </c>
      <c r="J178" s="103">
        <v>500000</v>
      </c>
    </row>
    <row r="179" spans="1:10" s="49" customFormat="1" ht="12">
      <c r="A179" s="101"/>
      <c r="B179" s="102"/>
      <c r="C179" s="102"/>
      <c r="D179" s="50" t="s">
        <v>411</v>
      </c>
      <c r="E179" s="50" t="s">
        <v>412</v>
      </c>
      <c r="F179" s="50" t="s">
        <v>438</v>
      </c>
      <c r="G179" s="103">
        <v>12000000</v>
      </c>
      <c r="H179" s="103">
        <v>5469000</v>
      </c>
      <c r="I179" s="103">
        <v>0</v>
      </c>
      <c r="J179" s="103">
        <v>17469000</v>
      </c>
    </row>
    <row r="180" spans="1:10" s="49" customFormat="1" ht="12">
      <c r="A180" s="101"/>
      <c r="B180" s="102"/>
      <c r="C180" s="102"/>
      <c r="D180" s="50" t="s">
        <v>411</v>
      </c>
      <c r="E180" s="50" t="s">
        <v>412</v>
      </c>
      <c r="F180" s="50" t="s">
        <v>439</v>
      </c>
      <c r="G180" s="103">
        <v>44075000</v>
      </c>
      <c r="H180" s="103">
        <v>50150000</v>
      </c>
      <c r="I180" s="103">
        <v>0</v>
      </c>
      <c r="J180" s="103">
        <v>94225000</v>
      </c>
    </row>
    <row r="181" spans="1:10" s="49" customFormat="1" ht="12">
      <c r="A181" s="101"/>
      <c r="B181" s="102"/>
      <c r="C181" s="102"/>
      <c r="D181" s="50" t="s">
        <v>411</v>
      </c>
      <c r="E181" s="50" t="s">
        <v>412</v>
      </c>
      <c r="F181" s="50" t="s">
        <v>440</v>
      </c>
      <c r="G181" s="103">
        <v>2755906</v>
      </c>
      <c r="H181" s="103">
        <v>0</v>
      </c>
      <c r="I181" s="103">
        <v>0</v>
      </c>
      <c r="J181" s="103">
        <v>2755906</v>
      </c>
    </row>
    <row r="182" spans="1:10" s="49" customFormat="1" ht="12">
      <c r="A182" s="101"/>
      <c r="B182" s="102"/>
      <c r="C182" s="102"/>
      <c r="D182" s="50" t="s">
        <v>411</v>
      </c>
      <c r="E182" s="50" t="s">
        <v>412</v>
      </c>
      <c r="F182" s="50" t="s">
        <v>441</v>
      </c>
      <c r="G182" s="103">
        <v>10000</v>
      </c>
      <c r="H182" s="103">
        <v>0</v>
      </c>
      <c r="I182" s="103">
        <v>0</v>
      </c>
      <c r="J182" s="103">
        <v>10000</v>
      </c>
    </row>
    <row r="183" spans="1:10" s="49" customFormat="1" ht="12">
      <c r="A183" s="101"/>
      <c r="B183" s="102"/>
      <c r="C183" s="102"/>
      <c r="D183" s="50" t="s">
        <v>411</v>
      </c>
      <c r="E183" s="50" t="s">
        <v>412</v>
      </c>
      <c r="F183" s="50" t="s">
        <v>442</v>
      </c>
      <c r="G183" s="103">
        <v>55000000</v>
      </c>
      <c r="H183" s="103">
        <v>0</v>
      </c>
      <c r="I183" s="103">
        <v>0</v>
      </c>
      <c r="J183" s="103">
        <v>55000000</v>
      </c>
    </row>
    <row r="184" spans="1:10" s="49" customFormat="1" ht="12">
      <c r="A184" s="101"/>
      <c r="B184" s="102"/>
      <c r="C184" s="102"/>
      <c r="D184" s="50" t="s">
        <v>411</v>
      </c>
      <c r="E184" s="50" t="s">
        <v>412</v>
      </c>
      <c r="F184" s="50" t="s">
        <v>443</v>
      </c>
      <c r="G184" s="103">
        <v>32532000</v>
      </c>
      <c r="H184" s="103">
        <v>0</v>
      </c>
      <c r="I184" s="103">
        <v>0</v>
      </c>
      <c r="J184" s="103">
        <v>32532000</v>
      </c>
    </row>
    <row r="185" spans="1:10" s="49" customFormat="1" ht="12">
      <c r="A185" s="101"/>
      <c r="B185" s="102"/>
      <c r="C185" s="102"/>
      <c r="D185" s="50" t="s">
        <v>411</v>
      </c>
      <c r="E185" s="50" t="s">
        <v>412</v>
      </c>
      <c r="F185" s="50" t="s">
        <v>444</v>
      </c>
      <c r="G185" s="103">
        <v>9773000</v>
      </c>
      <c r="H185" s="103">
        <v>0</v>
      </c>
      <c r="I185" s="103">
        <v>0</v>
      </c>
      <c r="J185" s="103">
        <v>9773000</v>
      </c>
    </row>
    <row r="186" spans="1:10" s="96" customFormat="1" ht="12">
      <c r="A186" s="97"/>
      <c r="B186" s="98"/>
      <c r="C186" s="98" t="s">
        <v>445</v>
      </c>
      <c r="D186" s="99"/>
      <c r="E186" s="99"/>
      <c r="F186" s="99" t="s">
        <v>446</v>
      </c>
      <c r="G186" s="100">
        <v>0</v>
      </c>
      <c r="H186" s="100">
        <v>5160000</v>
      </c>
      <c r="I186" s="100">
        <v>0</v>
      </c>
      <c r="J186" s="100">
        <v>5160000</v>
      </c>
    </row>
    <row r="187" spans="1:10" s="49" customFormat="1" ht="12">
      <c r="A187" s="101"/>
      <c r="B187" s="102"/>
      <c r="C187" s="102"/>
      <c r="D187" s="50" t="s">
        <v>447</v>
      </c>
      <c r="E187" s="50" t="s">
        <v>448</v>
      </c>
      <c r="F187" s="50" t="s">
        <v>449</v>
      </c>
      <c r="G187" s="103">
        <v>0</v>
      </c>
      <c r="H187" s="103">
        <v>1280000</v>
      </c>
      <c r="I187" s="103">
        <v>0</v>
      </c>
      <c r="J187" s="103">
        <v>1280000</v>
      </c>
    </row>
    <row r="188" spans="1:10" s="49" customFormat="1" ht="12">
      <c r="A188" s="101"/>
      <c r="B188" s="102"/>
      <c r="C188" s="102"/>
      <c r="D188" s="50" t="s">
        <v>447</v>
      </c>
      <c r="E188" s="50" t="s">
        <v>448</v>
      </c>
      <c r="F188" s="50" t="s">
        <v>450</v>
      </c>
      <c r="G188" s="103">
        <v>0</v>
      </c>
      <c r="H188" s="103">
        <v>780000</v>
      </c>
      <c r="I188" s="103">
        <v>0</v>
      </c>
      <c r="J188" s="103">
        <v>780000</v>
      </c>
    </row>
    <row r="189" spans="1:10" s="49" customFormat="1" ht="12">
      <c r="A189" s="101"/>
      <c r="B189" s="102"/>
      <c r="C189" s="102"/>
      <c r="D189" s="50" t="s">
        <v>451</v>
      </c>
      <c r="E189" s="50" t="s">
        <v>452</v>
      </c>
      <c r="F189" s="50" t="s">
        <v>453</v>
      </c>
      <c r="G189" s="103">
        <v>0</v>
      </c>
      <c r="H189" s="103">
        <v>3100000</v>
      </c>
      <c r="I189" s="103">
        <v>0</v>
      </c>
      <c r="J189" s="103">
        <v>3100000</v>
      </c>
    </row>
    <row r="190" spans="1:10" s="96" customFormat="1" ht="12">
      <c r="A190" s="97"/>
      <c r="B190" s="98"/>
      <c r="C190" s="98" t="s">
        <v>454</v>
      </c>
      <c r="D190" s="99"/>
      <c r="E190" s="99"/>
      <c r="F190" s="99" t="s">
        <v>455</v>
      </c>
      <c r="G190" s="100">
        <v>8370710493</v>
      </c>
      <c r="H190" s="100">
        <v>51193652</v>
      </c>
      <c r="I190" s="100">
        <v>0</v>
      </c>
      <c r="J190" s="100">
        <v>8421904145</v>
      </c>
    </row>
    <row r="191" spans="1:10" s="49" customFormat="1" ht="12">
      <c r="A191" s="101"/>
      <c r="B191" s="102"/>
      <c r="C191" s="102"/>
      <c r="D191" s="50" t="s">
        <v>456</v>
      </c>
      <c r="E191" s="50" t="s">
        <v>457</v>
      </c>
      <c r="F191" s="50" t="s">
        <v>458</v>
      </c>
      <c r="G191" s="103">
        <v>0</v>
      </c>
      <c r="H191" s="103">
        <v>1063000</v>
      </c>
      <c r="I191" s="103">
        <v>0</v>
      </c>
      <c r="J191" s="103">
        <v>1063000</v>
      </c>
    </row>
    <row r="192" spans="1:10" s="49" customFormat="1" ht="12">
      <c r="A192" s="101"/>
      <c r="B192" s="102"/>
      <c r="C192" s="102"/>
      <c r="D192" s="50" t="s">
        <v>456</v>
      </c>
      <c r="E192" s="50" t="s">
        <v>457</v>
      </c>
      <c r="F192" s="50" t="s">
        <v>459</v>
      </c>
      <c r="G192" s="103">
        <v>0</v>
      </c>
      <c r="H192" s="103">
        <v>382700</v>
      </c>
      <c r="I192" s="103">
        <v>0</v>
      </c>
      <c r="J192" s="103">
        <v>382700</v>
      </c>
    </row>
    <row r="193" spans="1:10" s="49" customFormat="1" ht="12">
      <c r="A193" s="101"/>
      <c r="B193" s="102"/>
      <c r="C193" s="102"/>
      <c r="D193" s="50" t="s">
        <v>456</v>
      </c>
      <c r="E193" s="50" t="s">
        <v>457</v>
      </c>
      <c r="F193" s="50" t="s">
        <v>460</v>
      </c>
      <c r="G193" s="103">
        <v>6803150</v>
      </c>
      <c r="H193" s="103">
        <v>0</v>
      </c>
      <c r="I193" s="103">
        <v>0</v>
      </c>
      <c r="J193" s="103">
        <v>6803150</v>
      </c>
    </row>
    <row r="194" spans="1:10" s="49" customFormat="1" ht="12">
      <c r="A194" s="101"/>
      <c r="B194" s="102"/>
      <c r="C194" s="102"/>
      <c r="D194" s="50" t="s">
        <v>456</v>
      </c>
      <c r="E194" s="50" t="s">
        <v>457</v>
      </c>
      <c r="F194" s="50" t="s">
        <v>461</v>
      </c>
      <c r="G194" s="103">
        <v>8929134</v>
      </c>
      <c r="H194" s="103">
        <v>0</v>
      </c>
      <c r="I194" s="103">
        <v>0</v>
      </c>
      <c r="J194" s="103">
        <v>8929134</v>
      </c>
    </row>
    <row r="195" spans="1:10" s="49" customFormat="1" ht="12">
      <c r="A195" s="101"/>
      <c r="B195" s="102"/>
      <c r="C195" s="102"/>
      <c r="D195" s="50" t="s">
        <v>456</v>
      </c>
      <c r="E195" s="50" t="s">
        <v>457</v>
      </c>
      <c r="F195" s="50" t="s">
        <v>462</v>
      </c>
      <c r="G195" s="103">
        <v>6377953</v>
      </c>
      <c r="H195" s="103">
        <v>0</v>
      </c>
      <c r="I195" s="103">
        <v>0</v>
      </c>
      <c r="J195" s="103">
        <v>6377953</v>
      </c>
    </row>
    <row r="196" spans="1:10" s="49" customFormat="1" ht="12">
      <c r="A196" s="101"/>
      <c r="B196" s="102"/>
      <c r="C196" s="102"/>
      <c r="D196" s="50" t="s">
        <v>456</v>
      </c>
      <c r="E196" s="50" t="s">
        <v>457</v>
      </c>
      <c r="F196" s="50" t="s">
        <v>416</v>
      </c>
      <c r="G196" s="103">
        <v>15598358</v>
      </c>
      <c r="H196" s="103">
        <v>0</v>
      </c>
      <c r="I196" s="103">
        <v>0</v>
      </c>
      <c r="J196" s="103">
        <v>15598358</v>
      </c>
    </row>
    <row r="197" spans="1:10" s="49" customFormat="1" ht="12">
      <c r="A197" s="101"/>
      <c r="B197" s="102"/>
      <c r="C197" s="102"/>
      <c r="D197" s="50" t="s">
        <v>456</v>
      </c>
      <c r="E197" s="50" t="s">
        <v>457</v>
      </c>
      <c r="F197" s="50" t="s">
        <v>463</v>
      </c>
      <c r="G197" s="103">
        <v>9977032</v>
      </c>
      <c r="H197" s="103">
        <v>0</v>
      </c>
      <c r="I197" s="103">
        <v>0</v>
      </c>
      <c r="J197" s="103">
        <v>9977032</v>
      </c>
    </row>
    <row r="198" spans="1:10" s="49" customFormat="1" ht="12">
      <c r="A198" s="101"/>
      <c r="B198" s="102"/>
      <c r="C198" s="102"/>
      <c r="D198" s="50" t="s">
        <v>456</v>
      </c>
      <c r="E198" s="50" t="s">
        <v>457</v>
      </c>
      <c r="F198" s="50" t="s">
        <v>464</v>
      </c>
      <c r="G198" s="103">
        <v>2135070</v>
      </c>
      <c r="H198" s="103">
        <v>0</v>
      </c>
      <c r="I198" s="103">
        <v>0</v>
      </c>
      <c r="J198" s="103">
        <v>2135070</v>
      </c>
    </row>
    <row r="199" spans="1:10" s="49" customFormat="1" ht="12">
      <c r="A199" s="101"/>
      <c r="B199" s="102"/>
      <c r="C199" s="102"/>
      <c r="D199" s="50" t="s">
        <v>456</v>
      </c>
      <c r="E199" s="50" t="s">
        <v>457</v>
      </c>
      <c r="F199" s="50" t="s">
        <v>465</v>
      </c>
      <c r="G199" s="103">
        <v>0</v>
      </c>
      <c r="H199" s="103">
        <v>319000</v>
      </c>
      <c r="I199" s="103">
        <v>0</v>
      </c>
      <c r="J199" s="103">
        <v>319000</v>
      </c>
    </row>
    <row r="200" spans="1:10" s="49" customFormat="1" ht="12">
      <c r="A200" s="101"/>
      <c r="B200" s="102"/>
      <c r="C200" s="102"/>
      <c r="D200" s="50" t="s">
        <v>456</v>
      </c>
      <c r="E200" s="50" t="s">
        <v>457</v>
      </c>
      <c r="F200" s="50" t="s">
        <v>466</v>
      </c>
      <c r="G200" s="103">
        <v>51300</v>
      </c>
      <c r="H200" s="103">
        <v>0</v>
      </c>
      <c r="I200" s="103">
        <v>0</v>
      </c>
      <c r="J200" s="103">
        <v>51300</v>
      </c>
    </row>
    <row r="201" spans="1:10" s="49" customFormat="1" ht="12">
      <c r="A201" s="101"/>
      <c r="B201" s="102"/>
      <c r="C201" s="102"/>
      <c r="D201" s="50" t="s">
        <v>456</v>
      </c>
      <c r="E201" s="50" t="s">
        <v>457</v>
      </c>
      <c r="F201" s="50" t="s">
        <v>467</v>
      </c>
      <c r="G201" s="103">
        <v>5940</v>
      </c>
      <c r="H201" s="103">
        <v>0</v>
      </c>
      <c r="I201" s="103">
        <v>0</v>
      </c>
      <c r="J201" s="103">
        <v>5940</v>
      </c>
    </row>
    <row r="202" spans="1:10" s="49" customFormat="1" ht="12">
      <c r="A202" s="101"/>
      <c r="B202" s="102"/>
      <c r="C202" s="102"/>
      <c r="D202" s="50" t="s">
        <v>456</v>
      </c>
      <c r="E202" s="50" t="s">
        <v>457</v>
      </c>
      <c r="F202" s="50" t="s">
        <v>468</v>
      </c>
      <c r="G202" s="103">
        <v>27000</v>
      </c>
      <c r="H202" s="103">
        <v>0</v>
      </c>
      <c r="I202" s="103">
        <v>0</v>
      </c>
      <c r="J202" s="103">
        <v>27000</v>
      </c>
    </row>
    <row r="203" spans="1:10" s="49" customFormat="1" ht="12">
      <c r="A203" s="101"/>
      <c r="B203" s="102"/>
      <c r="C203" s="102"/>
      <c r="D203" s="50" t="s">
        <v>456</v>
      </c>
      <c r="E203" s="50" t="s">
        <v>457</v>
      </c>
      <c r="F203" s="50" t="s">
        <v>469</v>
      </c>
      <c r="G203" s="103">
        <v>0</v>
      </c>
      <c r="H203" s="103">
        <v>175500</v>
      </c>
      <c r="I203" s="103">
        <v>0</v>
      </c>
      <c r="J203" s="103">
        <v>175500</v>
      </c>
    </row>
    <row r="204" spans="1:10" s="49" customFormat="1" ht="12">
      <c r="A204" s="101"/>
      <c r="B204" s="102"/>
      <c r="C204" s="102"/>
      <c r="D204" s="50" t="s">
        <v>456</v>
      </c>
      <c r="E204" s="50" t="s">
        <v>457</v>
      </c>
      <c r="F204" s="50" t="s">
        <v>470</v>
      </c>
      <c r="G204" s="103">
        <v>1350000</v>
      </c>
      <c r="H204" s="103">
        <v>0</v>
      </c>
      <c r="I204" s="103">
        <v>0</v>
      </c>
      <c r="J204" s="103">
        <v>1350000</v>
      </c>
    </row>
    <row r="205" spans="1:10" s="49" customFormat="1" ht="12">
      <c r="A205" s="101"/>
      <c r="B205" s="102"/>
      <c r="C205" s="102"/>
      <c r="D205" s="50" t="s">
        <v>456</v>
      </c>
      <c r="E205" s="50" t="s">
        <v>457</v>
      </c>
      <c r="F205" s="50" t="s">
        <v>471</v>
      </c>
      <c r="G205" s="103">
        <v>10800</v>
      </c>
      <c r="H205" s="103">
        <v>0</v>
      </c>
      <c r="I205" s="103">
        <v>0</v>
      </c>
      <c r="J205" s="103">
        <v>10800</v>
      </c>
    </row>
    <row r="206" spans="1:10" s="49" customFormat="1" ht="12">
      <c r="A206" s="101"/>
      <c r="B206" s="102"/>
      <c r="C206" s="102"/>
      <c r="D206" s="50" t="s">
        <v>456</v>
      </c>
      <c r="E206" s="50" t="s">
        <v>457</v>
      </c>
      <c r="F206" s="50" t="s">
        <v>472</v>
      </c>
      <c r="G206" s="103">
        <v>0</v>
      </c>
      <c r="H206" s="103">
        <v>43740</v>
      </c>
      <c r="I206" s="103">
        <v>0</v>
      </c>
      <c r="J206" s="103">
        <v>43740</v>
      </c>
    </row>
    <row r="207" spans="1:10" s="49" customFormat="1" ht="12">
      <c r="A207" s="101"/>
      <c r="B207" s="102"/>
      <c r="C207" s="102"/>
      <c r="D207" s="50" t="s">
        <v>456</v>
      </c>
      <c r="E207" s="50" t="s">
        <v>457</v>
      </c>
      <c r="F207" s="50" t="s">
        <v>473</v>
      </c>
      <c r="G207" s="103">
        <v>2430000</v>
      </c>
      <c r="H207" s="103">
        <v>0</v>
      </c>
      <c r="I207" s="103">
        <v>0</v>
      </c>
      <c r="J207" s="103">
        <v>2430000</v>
      </c>
    </row>
    <row r="208" spans="1:10" s="49" customFormat="1" ht="12">
      <c r="A208" s="101"/>
      <c r="B208" s="102"/>
      <c r="C208" s="102"/>
      <c r="D208" s="50" t="s">
        <v>456</v>
      </c>
      <c r="E208" s="50" t="s">
        <v>457</v>
      </c>
      <c r="F208" s="50" t="s">
        <v>474</v>
      </c>
      <c r="G208" s="103">
        <v>2700</v>
      </c>
      <c r="H208" s="103">
        <v>0</v>
      </c>
      <c r="I208" s="103">
        <v>0</v>
      </c>
      <c r="J208" s="103">
        <v>2700</v>
      </c>
    </row>
    <row r="209" spans="1:10" s="49" customFormat="1" ht="12">
      <c r="A209" s="101"/>
      <c r="B209" s="102"/>
      <c r="C209" s="102"/>
      <c r="D209" s="50" t="s">
        <v>456</v>
      </c>
      <c r="E209" s="50" t="s">
        <v>457</v>
      </c>
      <c r="F209" s="50" t="s">
        <v>475</v>
      </c>
      <c r="G209" s="103">
        <v>0</v>
      </c>
      <c r="H209" s="103">
        <v>837000</v>
      </c>
      <c r="I209" s="103">
        <v>0</v>
      </c>
      <c r="J209" s="103">
        <v>837000</v>
      </c>
    </row>
    <row r="210" spans="1:10" s="49" customFormat="1" ht="12">
      <c r="A210" s="101"/>
      <c r="B210" s="102"/>
      <c r="C210" s="102"/>
      <c r="D210" s="50" t="s">
        <v>456</v>
      </c>
      <c r="E210" s="50" t="s">
        <v>457</v>
      </c>
      <c r="F210" s="50" t="s">
        <v>476</v>
      </c>
      <c r="G210" s="103">
        <v>0</v>
      </c>
      <c r="H210" s="103">
        <v>1766908</v>
      </c>
      <c r="I210" s="103">
        <v>0</v>
      </c>
      <c r="J210" s="103">
        <v>1766908</v>
      </c>
    </row>
    <row r="211" spans="1:10" s="49" customFormat="1" ht="12">
      <c r="A211" s="101"/>
      <c r="B211" s="102"/>
      <c r="C211" s="102"/>
      <c r="D211" s="50" t="s">
        <v>456</v>
      </c>
      <c r="E211" s="50" t="s">
        <v>457</v>
      </c>
      <c r="F211" s="50" t="s">
        <v>477</v>
      </c>
      <c r="G211" s="103">
        <v>2175000</v>
      </c>
      <c r="H211" s="103">
        <v>0</v>
      </c>
      <c r="I211" s="103">
        <v>0</v>
      </c>
      <c r="J211" s="103">
        <v>2175000</v>
      </c>
    </row>
    <row r="212" spans="1:10" s="49" customFormat="1" ht="12">
      <c r="A212" s="101"/>
      <c r="B212" s="102"/>
      <c r="C212" s="102"/>
      <c r="D212" s="50" t="s">
        <v>456</v>
      </c>
      <c r="E212" s="50" t="s">
        <v>457</v>
      </c>
      <c r="F212" s="50" t="s">
        <v>478</v>
      </c>
      <c r="G212" s="103">
        <v>76140000</v>
      </c>
      <c r="H212" s="103">
        <v>0</v>
      </c>
      <c r="I212" s="103">
        <v>0</v>
      </c>
      <c r="J212" s="103">
        <v>76140000</v>
      </c>
    </row>
    <row r="213" spans="1:10" s="49" customFormat="1" ht="12">
      <c r="A213" s="101"/>
      <c r="B213" s="102"/>
      <c r="C213" s="102"/>
      <c r="D213" s="50" t="s">
        <v>456</v>
      </c>
      <c r="E213" s="50" t="s">
        <v>457</v>
      </c>
      <c r="F213" s="50" t="s">
        <v>479</v>
      </c>
      <c r="G213" s="103">
        <v>0</v>
      </c>
      <c r="H213" s="103">
        <v>1276000</v>
      </c>
      <c r="I213" s="103">
        <v>0</v>
      </c>
      <c r="J213" s="103">
        <v>1276000</v>
      </c>
    </row>
    <row r="214" spans="1:10" s="49" customFormat="1" ht="12">
      <c r="A214" s="101"/>
      <c r="B214" s="102"/>
      <c r="C214" s="102"/>
      <c r="D214" s="50" t="s">
        <v>456</v>
      </c>
      <c r="E214" s="50" t="s">
        <v>457</v>
      </c>
      <c r="F214" s="50" t="s">
        <v>480</v>
      </c>
      <c r="G214" s="103">
        <v>1000000</v>
      </c>
      <c r="H214" s="103">
        <v>0</v>
      </c>
      <c r="I214" s="103">
        <v>0</v>
      </c>
      <c r="J214" s="103">
        <v>1000000</v>
      </c>
    </row>
    <row r="215" spans="1:10" s="49" customFormat="1" ht="12">
      <c r="A215" s="101"/>
      <c r="B215" s="102"/>
      <c r="C215" s="102"/>
      <c r="D215" s="50" t="s">
        <v>456</v>
      </c>
      <c r="E215" s="50" t="s">
        <v>457</v>
      </c>
      <c r="F215" s="50" t="s">
        <v>481</v>
      </c>
      <c r="G215" s="103">
        <v>1620000</v>
      </c>
      <c r="H215" s="103">
        <v>0</v>
      </c>
      <c r="I215" s="103">
        <v>0</v>
      </c>
      <c r="J215" s="103">
        <v>1620000</v>
      </c>
    </row>
    <row r="216" spans="1:10" s="49" customFormat="1" ht="12">
      <c r="A216" s="101"/>
      <c r="B216" s="102"/>
      <c r="C216" s="102"/>
      <c r="D216" s="50" t="s">
        <v>456</v>
      </c>
      <c r="E216" s="50" t="s">
        <v>457</v>
      </c>
      <c r="F216" s="50" t="s">
        <v>482</v>
      </c>
      <c r="G216" s="103">
        <v>0</v>
      </c>
      <c r="H216" s="103">
        <v>425000</v>
      </c>
      <c r="I216" s="103">
        <v>0</v>
      </c>
      <c r="J216" s="103">
        <v>425000</v>
      </c>
    </row>
    <row r="217" spans="1:10" s="49" customFormat="1" ht="12">
      <c r="A217" s="101"/>
      <c r="B217" s="102"/>
      <c r="C217" s="102"/>
      <c r="D217" s="50" t="s">
        <v>456</v>
      </c>
      <c r="E217" s="50" t="s">
        <v>457</v>
      </c>
      <c r="F217" s="50" t="s">
        <v>483</v>
      </c>
      <c r="G217" s="103">
        <v>1341086</v>
      </c>
      <c r="H217" s="103">
        <v>0</v>
      </c>
      <c r="I217" s="103">
        <v>0</v>
      </c>
      <c r="J217" s="103">
        <v>1341086</v>
      </c>
    </row>
    <row r="218" spans="1:10" s="49" customFormat="1" ht="12">
      <c r="A218" s="101"/>
      <c r="B218" s="102"/>
      <c r="C218" s="102"/>
      <c r="D218" s="50" t="s">
        <v>456</v>
      </c>
      <c r="E218" s="50" t="s">
        <v>457</v>
      </c>
      <c r="F218" s="50" t="s">
        <v>484</v>
      </c>
      <c r="G218" s="103">
        <v>9065600</v>
      </c>
      <c r="H218" s="103">
        <v>0</v>
      </c>
      <c r="I218" s="103">
        <v>0</v>
      </c>
      <c r="J218" s="103">
        <v>9065600</v>
      </c>
    </row>
    <row r="219" spans="1:10" s="49" customFormat="1" ht="12">
      <c r="A219" s="101"/>
      <c r="B219" s="102"/>
      <c r="C219" s="102"/>
      <c r="D219" s="50" t="s">
        <v>456</v>
      </c>
      <c r="E219" s="50" t="s">
        <v>457</v>
      </c>
      <c r="F219" s="50" t="s">
        <v>485</v>
      </c>
      <c r="G219" s="103">
        <v>27000000</v>
      </c>
      <c r="H219" s="103">
        <v>0</v>
      </c>
      <c r="I219" s="103">
        <v>0</v>
      </c>
      <c r="J219" s="103">
        <v>27000000</v>
      </c>
    </row>
    <row r="220" spans="1:10" s="49" customFormat="1" ht="12">
      <c r="A220" s="101"/>
      <c r="B220" s="102"/>
      <c r="C220" s="102"/>
      <c r="D220" s="50" t="s">
        <v>456</v>
      </c>
      <c r="E220" s="50" t="s">
        <v>457</v>
      </c>
      <c r="F220" s="50" t="s">
        <v>486</v>
      </c>
      <c r="G220" s="103">
        <v>135000</v>
      </c>
      <c r="H220" s="103">
        <v>0</v>
      </c>
      <c r="I220" s="103">
        <v>0</v>
      </c>
      <c r="J220" s="103">
        <v>135000</v>
      </c>
    </row>
    <row r="221" spans="1:10" s="49" customFormat="1" ht="12">
      <c r="A221" s="101"/>
      <c r="B221" s="102"/>
      <c r="C221" s="102"/>
      <c r="D221" s="50" t="s">
        <v>456</v>
      </c>
      <c r="E221" s="50" t="s">
        <v>457</v>
      </c>
      <c r="F221" s="50" t="s">
        <v>487</v>
      </c>
      <c r="G221" s="103">
        <v>7342259</v>
      </c>
      <c r="H221" s="103">
        <v>0</v>
      </c>
      <c r="I221" s="103">
        <v>0</v>
      </c>
      <c r="J221" s="103">
        <v>7342259</v>
      </c>
    </row>
    <row r="222" spans="1:10" s="49" customFormat="1" ht="12">
      <c r="A222" s="101"/>
      <c r="B222" s="102"/>
      <c r="C222" s="102"/>
      <c r="D222" s="50" t="s">
        <v>456</v>
      </c>
      <c r="E222" s="50" t="s">
        <v>457</v>
      </c>
      <c r="F222" s="50" t="s">
        <v>488</v>
      </c>
      <c r="G222" s="103">
        <v>1910163</v>
      </c>
      <c r="H222" s="103">
        <v>0</v>
      </c>
      <c r="I222" s="103">
        <v>0</v>
      </c>
      <c r="J222" s="103">
        <v>1910163</v>
      </c>
    </row>
    <row r="223" spans="1:10" s="49" customFormat="1" ht="12">
      <c r="A223" s="101"/>
      <c r="B223" s="102"/>
      <c r="C223" s="102"/>
      <c r="D223" s="50" t="s">
        <v>456</v>
      </c>
      <c r="E223" s="50" t="s">
        <v>457</v>
      </c>
      <c r="F223" s="50" t="s">
        <v>489</v>
      </c>
      <c r="G223" s="103">
        <v>4653184</v>
      </c>
      <c r="H223" s="103">
        <v>0</v>
      </c>
      <c r="I223" s="103">
        <v>0</v>
      </c>
      <c r="J223" s="103">
        <v>4653184</v>
      </c>
    </row>
    <row r="224" spans="1:10" s="49" customFormat="1" ht="12">
      <c r="A224" s="101"/>
      <c r="B224" s="102"/>
      <c r="C224" s="102"/>
      <c r="D224" s="50" t="s">
        <v>456</v>
      </c>
      <c r="E224" s="50" t="s">
        <v>457</v>
      </c>
      <c r="F224" s="50" t="s">
        <v>490</v>
      </c>
      <c r="G224" s="103">
        <v>5400000</v>
      </c>
      <c r="H224" s="103">
        <v>0</v>
      </c>
      <c r="I224" s="103">
        <v>0</v>
      </c>
      <c r="J224" s="103">
        <v>5400000</v>
      </c>
    </row>
    <row r="225" spans="1:10" s="49" customFormat="1" ht="12">
      <c r="A225" s="101"/>
      <c r="B225" s="102"/>
      <c r="C225" s="102"/>
      <c r="D225" s="50" t="s">
        <v>456</v>
      </c>
      <c r="E225" s="50" t="s">
        <v>457</v>
      </c>
      <c r="F225" s="50" t="s">
        <v>491</v>
      </c>
      <c r="G225" s="103">
        <v>0</v>
      </c>
      <c r="H225" s="103">
        <v>12517000</v>
      </c>
      <c r="I225" s="103">
        <v>0</v>
      </c>
      <c r="J225" s="103">
        <v>12517000</v>
      </c>
    </row>
    <row r="226" spans="1:10" s="49" customFormat="1" ht="12">
      <c r="A226" s="101"/>
      <c r="B226" s="102"/>
      <c r="C226" s="102"/>
      <c r="D226" s="50" t="s">
        <v>456</v>
      </c>
      <c r="E226" s="50" t="s">
        <v>457</v>
      </c>
      <c r="F226" s="50" t="s">
        <v>492</v>
      </c>
      <c r="G226" s="103">
        <v>0</v>
      </c>
      <c r="H226" s="103">
        <v>6750000</v>
      </c>
      <c r="I226" s="103">
        <v>0</v>
      </c>
      <c r="J226" s="103">
        <v>6750000</v>
      </c>
    </row>
    <row r="227" spans="1:10" s="49" customFormat="1" ht="12">
      <c r="A227" s="101"/>
      <c r="B227" s="102"/>
      <c r="C227" s="102"/>
      <c r="D227" s="50" t="s">
        <v>456</v>
      </c>
      <c r="E227" s="50" t="s">
        <v>457</v>
      </c>
      <c r="F227" s="50" t="s">
        <v>493</v>
      </c>
      <c r="G227" s="103">
        <v>21260</v>
      </c>
      <c r="H227" s="103">
        <v>0</v>
      </c>
      <c r="I227" s="103">
        <v>0</v>
      </c>
      <c r="J227" s="103">
        <v>21260</v>
      </c>
    </row>
    <row r="228" spans="1:10" s="49" customFormat="1" ht="12">
      <c r="A228" s="101"/>
      <c r="B228" s="102"/>
      <c r="C228" s="102"/>
      <c r="D228" s="50" t="s">
        <v>456</v>
      </c>
      <c r="E228" s="50" t="s">
        <v>457</v>
      </c>
      <c r="F228" s="50" t="s">
        <v>494</v>
      </c>
      <c r="G228" s="103">
        <v>0</v>
      </c>
      <c r="H228" s="103">
        <v>164004</v>
      </c>
      <c r="I228" s="103">
        <v>0</v>
      </c>
      <c r="J228" s="103">
        <v>164004</v>
      </c>
    </row>
    <row r="229" spans="1:10" s="49" customFormat="1" ht="12">
      <c r="A229" s="101"/>
      <c r="B229" s="102"/>
      <c r="C229" s="102"/>
      <c r="D229" s="50" t="s">
        <v>456</v>
      </c>
      <c r="E229" s="50" t="s">
        <v>457</v>
      </c>
      <c r="F229" s="50" t="s">
        <v>495</v>
      </c>
      <c r="G229" s="103">
        <v>826000</v>
      </c>
      <c r="H229" s="103">
        <v>0</v>
      </c>
      <c r="I229" s="103">
        <v>0</v>
      </c>
      <c r="J229" s="103">
        <v>826000</v>
      </c>
    </row>
    <row r="230" spans="1:10" s="49" customFormat="1" ht="12">
      <c r="A230" s="101"/>
      <c r="B230" s="102"/>
      <c r="C230" s="102"/>
      <c r="D230" s="50" t="s">
        <v>456</v>
      </c>
      <c r="E230" s="50" t="s">
        <v>457</v>
      </c>
      <c r="F230" s="50" t="s">
        <v>496</v>
      </c>
      <c r="G230" s="103">
        <v>2041000</v>
      </c>
      <c r="H230" s="103">
        <v>0</v>
      </c>
      <c r="I230" s="103">
        <v>0</v>
      </c>
      <c r="J230" s="103">
        <v>2041000</v>
      </c>
    </row>
    <row r="231" spans="1:10" s="49" customFormat="1" ht="12">
      <c r="A231" s="101"/>
      <c r="B231" s="102"/>
      <c r="C231" s="102"/>
      <c r="D231" s="50" t="s">
        <v>456</v>
      </c>
      <c r="E231" s="50" t="s">
        <v>457</v>
      </c>
      <c r="F231" s="50" t="s">
        <v>497</v>
      </c>
      <c r="G231" s="103">
        <v>3763000</v>
      </c>
      <c r="H231" s="103">
        <v>0</v>
      </c>
      <c r="I231" s="103">
        <v>0</v>
      </c>
      <c r="J231" s="103">
        <v>3763000</v>
      </c>
    </row>
    <row r="232" spans="1:10" s="49" customFormat="1" ht="12">
      <c r="A232" s="101"/>
      <c r="B232" s="102"/>
      <c r="C232" s="102"/>
      <c r="D232" s="50" t="s">
        <v>456</v>
      </c>
      <c r="E232" s="50" t="s">
        <v>457</v>
      </c>
      <c r="F232" s="50" t="s">
        <v>498</v>
      </c>
      <c r="G232" s="103">
        <v>180900</v>
      </c>
      <c r="H232" s="103">
        <v>0</v>
      </c>
      <c r="I232" s="103">
        <v>0</v>
      </c>
      <c r="J232" s="103">
        <v>180900</v>
      </c>
    </row>
    <row r="233" spans="1:10" s="49" customFormat="1" ht="12">
      <c r="A233" s="101"/>
      <c r="B233" s="102"/>
      <c r="C233" s="102"/>
      <c r="D233" s="50" t="s">
        <v>456</v>
      </c>
      <c r="E233" s="50" t="s">
        <v>457</v>
      </c>
      <c r="F233" s="50" t="s">
        <v>499</v>
      </c>
      <c r="G233" s="103">
        <v>81000</v>
      </c>
      <c r="H233" s="103">
        <v>0</v>
      </c>
      <c r="I233" s="103">
        <v>0</v>
      </c>
      <c r="J233" s="103">
        <v>81000</v>
      </c>
    </row>
    <row r="234" spans="1:10" s="49" customFormat="1" ht="12">
      <c r="A234" s="101"/>
      <c r="B234" s="102"/>
      <c r="C234" s="102"/>
      <c r="D234" s="50" t="s">
        <v>456</v>
      </c>
      <c r="E234" s="50" t="s">
        <v>457</v>
      </c>
      <c r="F234" s="50" t="s">
        <v>500</v>
      </c>
      <c r="G234" s="103">
        <v>11340000</v>
      </c>
      <c r="H234" s="103">
        <v>7900200</v>
      </c>
      <c r="I234" s="103">
        <v>0</v>
      </c>
      <c r="J234" s="103">
        <v>19240200</v>
      </c>
    </row>
    <row r="235" spans="1:10" s="49" customFormat="1" ht="12">
      <c r="A235" s="101"/>
      <c r="B235" s="102"/>
      <c r="C235" s="102"/>
      <c r="D235" s="50" t="s">
        <v>456</v>
      </c>
      <c r="E235" s="50" t="s">
        <v>457</v>
      </c>
      <c r="F235" s="50" t="s">
        <v>501</v>
      </c>
      <c r="G235" s="103">
        <v>22820000</v>
      </c>
      <c r="H235" s="103">
        <v>0</v>
      </c>
      <c r="I235" s="103">
        <v>0</v>
      </c>
      <c r="J235" s="103">
        <v>22820000</v>
      </c>
    </row>
    <row r="236" spans="1:10" s="49" customFormat="1" ht="12">
      <c r="A236" s="101"/>
      <c r="B236" s="102"/>
      <c r="C236" s="102"/>
      <c r="D236" s="50" t="s">
        <v>456</v>
      </c>
      <c r="E236" s="50" t="s">
        <v>457</v>
      </c>
      <c r="F236" s="50" t="s">
        <v>502</v>
      </c>
      <c r="G236" s="103">
        <v>2641000</v>
      </c>
      <c r="H236" s="103">
        <v>0</v>
      </c>
      <c r="I236" s="103">
        <v>0</v>
      </c>
      <c r="J236" s="103">
        <v>2641000</v>
      </c>
    </row>
    <row r="237" spans="1:10" s="49" customFormat="1" ht="12">
      <c r="A237" s="101"/>
      <c r="B237" s="102"/>
      <c r="C237" s="102"/>
      <c r="D237" s="50" t="s">
        <v>456</v>
      </c>
      <c r="E237" s="50" t="s">
        <v>457</v>
      </c>
      <c r="F237" s="50" t="s">
        <v>503</v>
      </c>
      <c r="G237" s="103">
        <v>2316600</v>
      </c>
      <c r="H237" s="103">
        <v>0</v>
      </c>
      <c r="I237" s="103">
        <v>0</v>
      </c>
      <c r="J237" s="103">
        <v>2316600</v>
      </c>
    </row>
    <row r="238" spans="1:10" s="49" customFormat="1" ht="12">
      <c r="A238" s="101"/>
      <c r="B238" s="102"/>
      <c r="C238" s="102"/>
      <c r="D238" s="50" t="s">
        <v>456</v>
      </c>
      <c r="E238" s="50" t="s">
        <v>457</v>
      </c>
      <c r="F238" s="50" t="s">
        <v>504</v>
      </c>
      <c r="G238" s="103">
        <v>324000</v>
      </c>
      <c r="H238" s="103">
        <v>0</v>
      </c>
      <c r="I238" s="103">
        <v>0</v>
      </c>
      <c r="J238" s="103">
        <v>324000</v>
      </c>
    </row>
    <row r="239" spans="1:10" s="49" customFormat="1" ht="12">
      <c r="A239" s="101"/>
      <c r="B239" s="102"/>
      <c r="C239" s="102"/>
      <c r="D239" s="50" t="s">
        <v>456</v>
      </c>
      <c r="E239" s="50" t="s">
        <v>457</v>
      </c>
      <c r="F239" s="50" t="s">
        <v>505</v>
      </c>
      <c r="G239" s="103">
        <v>6199200</v>
      </c>
      <c r="H239" s="103">
        <v>0</v>
      </c>
      <c r="I239" s="103">
        <v>0</v>
      </c>
      <c r="J239" s="103">
        <v>6199200</v>
      </c>
    </row>
    <row r="240" spans="1:10" s="49" customFormat="1" ht="12">
      <c r="A240" s="101"/>
      <c r="B240" s="102"/>
      <c r="C240" s="102"/>
      <c r="D240" s="50" t="s">
        <v>456</v>
      </c>
      <c r="E240" s="50" t="s">
        <v>457</v>
      </c>
      <c r="F240" s="50" t="s">
        <v>506</v>
      </c>
      <c r="G240" s="103">
        <v>4677000</v>
      </c>
      <c r="H240" s="103">
        <v>0</v>
      </c>
      <c r="I240" s="103">
        <v>0</v>
      </c>
      <c r="J240" s="103">
        <v>4677000</v>
      </c>
    </row>
    <row r="241" spans="1:10" s="49" customFormat="1" ht="12">
      <c r="A241" s="101"/>
      <c r="B241" s="102"/>
      <c r="C241" s="102"/>
      <c r="D241" s="50" t="s">
        <v>456</v>
      </c>
      <c r="E241" s="50" t="s">
        <v>457</v>
      </c>
      <c r="F241" s="50" t="s">
        <v>507</v>
      </c>
      <c r="G241" s="103">
        <v>0</v>
      </c>
      <c r="H241" s="103">
        <v>3402000</v>
      </c>
      <c r="I241" s="103">
        <v>0</v>
      </c>
      <c r="J241" s="103">
        <v>3402000</v>
      </c>
    </row>
    <row r="242" spans="1:10" s="49" customFormat="1" ht="12">
      <c r="A242" s="101"/>
      <c r="B242" s="102"/>
      <c r="C242" s="102"/>
      <c r="D242" s="50" t="s">
        <v>456</v>
      </c>
      <c r="E242" s="50" t="s">
        <v>457</v>
      </c>
      <c r="F242" s="50" t="s">
        <v>508</v>
      </c>
      <c r="G242" s="103">
        <v>642600</v>
      </c>
      <c r="H242" s="103">
        <v>0</v>
      </c>
      <c r="I242" s="103">
        <v>0</v>
      </c>
      <c r="J242" s="103">
        <v>642600</v>
      </c>
    </row>
    <row r="243" spans="1:10" s="49" customFormat="1" ht="12">
      <c r="A243" s="101"/>
      <c r="B243" s="102"/>
      <c r="C243" s="102"/>
      <c r="D243" s="50" t="s">
        <v>456</v>
      </c>
      <c r="E243" s="50" t="s">
        <v>457</v>
      </c>
      <c r="F243" s="50" t="s">
        <v>372</v>
      </c>
      <c r="G243" s="103">
        <v>127560</v>
      </c>
      <c r="H243" s="103">
        <v>0</v>
      </c>
      <c r="I243" s="103">
        <v>0</v>
      </c>
      <c r="J243" s="103">
        <v>127560</v>
      </c>
    </row>
    <row r="244" spans="1:10" s="49" customFormat="1" ht="12">
      <c r="A244" s="101"/>
      <c r="B244" s="102"/>
      <c r="C244" s="102"/>
      <c r="D244" s="50" t="s">
        <v>456</v>
      </c>
      <c r="E244" s="50" t="s">
        <v>457</v>
      </c>
      <c r="F244" s="50" t="s">
        <v>509</v>
      </c>
      <c r="G244" s="103">
        <v>6378</v>
      </c>
      <c r="H244" s="103">
        <v>81000</v>
      </c>
      <c r="I244" s="103">
        <v>0</v>
      </c>
      <c r="J244" s="103">
        <v>87378</v>
      </c>
    </row>
    <row r="245" spans="1:10" s="49" customFormat="1" ht="12">
      <c r="A245" s="101"/>
      <c r="B245" s="102"/>
      <c r="C245" s="102"/>
      <c r="D245" s="50" t="s">
        <v>456</v>
      </c>
      <c r="E245" s="50" t="s">
        <v>457</v>
      </c>
      <c r="F245" s="50" t="s">
        <v>510</v>
      </c>
      <c r="G245" s="103">
        <v>96390</v>
      </c>
      <c r="H245" s="103">
        <v>0</v>
      </c>
      <c r="I245" s="103">
        <v>0</v>
      </c>
      <c r="J245" s="103">
        <v>96390</v>
      </c>
    </row>
    <row r="246" spans="1:10" s="49" customFormat="1" ht="12">
      <c r="A246" s="101"/>
      <c r="B246" s="102"/>
      <c r="C246" s="102"/>
      <c r="D246" s="50" t="s">
        <v>456</v>
      </c>
      <c r="E246" s="50" t="s">
        <v>457</v>
      </c>
      <c r="F246" s="50" t="s">
        <v>511</v>
      </c>
      <c r="G246" s="103">
        <v>32400</v>
      </c>
      <c r="H246" s="103">
        <v>0</v>
      </c>
      <c r="I246" s="103">
        <v>0</v>
      </c>
      <c r="J246" s="103">
        <v>32400</v>
      </c>
    </row>
    <row r="247" spans="1:10" s="49" customFormat="1" ht="12">
      <c r="A247" s="101"/>
      <c r="B247" s="102"/>
      <c r="C247" s="102"/>
      <c r="D247" s="50" t="s">
        <v>456</v>
      </c>
      <c r="E247" s="50" t="s">
        <v>457</v>
      </c>
      <c r="F247" s="50" t="s">
        <v>512</v>
      </c>
      <c r="G247" s="103">
        <v>0</v>
      </c>
      <c r="H247" s="103">
        <v>21600</v>
      </c>
      <c r="I247" s="103">
        <v>0</v>
      </c>
      <c r="J247" s="103">
        <v>21600</v>
      </c>
    </row>
    <row r="248" spans="1:10" s="49" customFormat="1" ht="12">
      <c r="A248" s="101"/>
      <c r="B248" s="102"/>
      <c r="C248" s="102"/>
      <c r="D248" s="50" t="s">
        <v>456</v>
      </c>
      <c r="E248" s="50" t="s">
        <v>457</v>
      </c>
      <c r="F248" s="50" t="s">
        <v>513</v>
      </c>
      <c r="G248" s="103">
        <v>3242700</v>
      </c>
      <c r="H248" s="103">
        <v>322000</v>
      </c>
      <c r="I248" s="103">
        <v>0</v>
      </c>
      <c r="J248" s="103">
        <v>3564700</v>
      </c>
    </row>
    <row r="249" spans="1:10" s="49" customFormat="1" ht="12">
      <c r="A249" s="101"/>
      <c r="B249" s="102"/>
      <c r="C249" s="102"/>
      <c r="D249" s="50" t="s">
        <v>456</v>
      </c>
      <c r="E249" s="50" t="s">
        <v>457</v>
      </c>
      <c r="F249" s="50" t="s">
        <v>514</v>
      </c>
      <c r="G249" s="103">
        <v>30272018</v>
      </c>
      <c r="H249" s="103">
        <v>0</v>
      </c>
      <c r="I249" s="103">
        <v>0</v>
      </c>
      <c r="J249" s="103">
        <v>30272018</v>
      </c>
    </row>
    <row r="250" spans="1:10" s="49" customFormat="1" ht="12">
      <c r="A250" s="101"/>
      <c r="B250" s="102"/>
      <c r="C250" s="102"/>
      <c r="D250" s="50" t="s">
        <v>456</v>
      </c>
      <c r="E250" s="50" t="s">
        <v>457</v>
      </c>
      <c r="F250" s="50" t="s">
        <v>515</v>
      </c>
      <c r="G250" s="103">
        <v>744094</v>
      </c>
      <c r="H250" s="103">
        <v>0</v>
      </c>
      <c r="I250" s="103">
        <v>0</v>
      </c>
      <c r="J250" s="103">
        <v>744094</v>
      </c>
    </row>
    <row r="251" spans="1:10" s="49" customFormat="1" ht="12">
      <c r="A251" s="101"/>
      <c r="B251" s="102"/>
      <c r="C251" s="102"/>
      <c r="D251" s="50" t="s">
        <v>456</v>
      </c>
      <c r="E251" s="50" t="s">
        <v>457</v>
      </c>
      <c r="F251" s="50" t="s">
        <v>516</v>
      </c>
      <c r="G251" s="103">
        <v>0</v>
      </c>
      <c r="H251" s="103">
        <v>13500000</v>
      </c>
      <c r="I251" s="103">
        <v>0</v>
      </c>
      <c r="J251" s="103">
        <v>13500000</v>
      </c>
    </row>
    <row r="252" spans="1:10" s="49" customFormat="1" ht="12">
      <c r="A252" s="101"/>
      <c r="B252" s="102"/>
      <c r="C252" s="102"/>
      <c r="D252" s="50" t="s">
        <v>456</v>
      </c>
      <c r="E252" s="50" t="s">
        <v>457</v>
      </c>
      <c r="F252" s="50" t="s">
        <v>517</v>
      </c>
      <c r="G252" s="103">
        <v>135000</v>
      </c>
      <c r="H252" s="103">
        <v>0</v>
      </c>
      <c r="I252" s="103">
        <v>0</v>
      </c>
      <c r="J252" s="103">
        <v>135000</v>
      </c>
    </row>
    <row r="253" spans="1:10" s="49" customFormat="1" ht="12">
      <c r="A253" s="101"/>
      <c r="B253" s="102"/>
      <c r="C253" s="102"/>
      <c r="D253" s="50" t="s">
        <v>456</v>
      </c>
      <c r="E253" s="50" t="s">
        <v>457</v>
      </c>
      <c r="F253" s="50" t="s">
        <v>518</v>
      </c>
      <c r="G253" s="103">
        <v>8784000</v>
      </c>
      <c r="H253" s="103">
        <v>0</v>
      </c>
      <c r="I253" s="103">
        <v>0</v>
      </c>
      <c r="J253" s="103">
        <v>8784000</v>
      </c>
    </row>
    <row r="254" spans="1:10" s="49" customFormat="1" ht="12">
      <c r="A254" s="101"/>
      <c r="B254" s="102"/>
      <c r="C254" s="102"/>
      <c r="D254" s="50" t="s">
        <v>456</v>
      </c>
      <c r="E254" s="50" t="s">
        <v>457</v>
      </c>
      <c r="F254" s="50" t="s">
        <v>519</v>
      </c>
      <c r="G254" s="103">
        <v>2639000</v>
      </c>
      <c r="H254" s="103">
        <v>0</v>
      </c>
      <c r="I254" s="103">
        <v>0</v>
      </c>
      <c r="J254" s="103">
        <v>2639000</v>
      </c>
    </row>
    <row r="255" spans="1:10" s="49" customFormat="1" ht="12">
      <c r="A255" s="101"/>
      <c r="B255" s="102"/>
      <c r="C255" s="102"/>
      <c r="D255" s="50" t="s">
        <v>456</v>
      </c>
      <c r="E255" s="50" t="s">
        <v>457</v>
      </c>
      <c r="F255" s="50" t="s">
        <v>520</v>
      </c>
      <c r="G255" s="103">
        <v>19170</v>
      </c>
      <c r="H255" s="103">
        <v>0</v>
      </c>
      <c r="I255" s="103">
        <v>0</v>
      </c>
      <c r="J255" s="103">
        <v>19170</v>
      </c>
    </row>
    <row r="256" spans="1:10" s="49" customFormat="1" ht="12">
      <c r="A256" s="101"/>
      <c r="B256" s="102"/>
      <c r="C256" s="102"/>
      <c r="D256" s="50" t="s">
        <v>521</v>
      </c>
      <c r="E256" s="50" t="s">
        <v>522</v>
      </c>
      <c r="F256" s="50" t="s">
        <v>523</v>
      </c>
      <c r="G256" s="103">
        <v>12500000</v>
      </c>
      <c r="H256" s="103">
        <v>0</v>
      </c>
      <c r="I256" s="103">
        <v>0</v>
      </c>
      <c r="J256" s="103">
        <v>12500000</v>
      </c>
    </row>
    <row r="257" spans="1:10" s="49" customFormat="1" ht="12">
      <c r="A257" s="101"/>
      <c r="B257" s="102"/>
      <c r="C257" s="102"/>
      <c r="D257" s="50" t="s">
        <v>521</v>
      </c>
      <c r="E257" s="50" t="s">
        <v>522</v>
      </c>
      <c r="F257" s="50" t="s">
        <v>524</v>
      </c>
      <c r="G257" s="103">
        <v>80000000</v>
      </c>
      <c r="H257" s="103">
        <v>0</v>
      </c>
      <c r="I257" s="103">
        <v>0</v>
      </c>
      <c r="J257" s="103">
        <v>80000000</v>
      </c>
    </row>
    <row r="258" spans="1:10" s="49" customFormat="1" ht="12">
      <c r="A258" s="101"/>
      <c r="B258" s="102"/>
      <c r="C258" s="102"/>
      <c r="D258" s="50" t="s">
        <v>521</v>
      </c>
      <c r="E258" s="50" t="s">
        <v>522</v>
      </c>
      <c r="F258" s="50" t="s">
        <v>525</v>
      </c>
      <c r="G258" s="103">
        <v>474198249</v>
      </c>
      <c r="H258" s="103">
        <v>0</v>
      </c>
      <c r="I258" s="103">
        <v>0</v>
      </c>
      <c r="J258" s="103">
        <v>474198249</v>
      </c>
    </row>
    <row r="259" spans="1:10" s="49" customFormat="1" ht="12">
      <c r="A259" s="101"/>
      <c r="B259" s="102"/>
      <c r="C259" s="102"/>
      <c r="D259" s="50" t="s">
        <v>521</v>
      </c>
      <c r="E259" s="50" t="s">
        <v>522</v>
      </c>
      <c r="F259" s="50" t="s">
        <v>526</v>
      </c>
      <c r="G259" s="103">
        <v>37029796</v>
      </c>
      <c r="H259" s="103">
        <v>0</v>
      </c>
      <c r="I259" s="103">
        <v>0</v>
      </c>
      <c r="J259" s="103">
        <v>37029796</v>
      </c>
    </row>
    <row r="260" spans="1:10" s="49" customFormat="1" ht="12">
      <c r="A260" s="101"/>
      <c r="B260" s="102"/>
      <c r="C260" s="102"/>
      <c r="D260" s="50" t="s">
        <v>521</v>
      </c>
      <c r="E260" s="50" t="s">
        <v>522</v>
      </c>
      <c r="F260" s="50" t="s">
        <v>527</v>
      </c>
      <c r="G260" s="103">
        <v>534685050</v>
      </c>
      <c r="H260" s="103">
        <v>0</v>
      </c>
      <c r="I260" s="103">
        <v>0</v>
      </c>
      <c r="J260" s="103">
        <v>534685050</v>
      </c>
    </row>
    <row r="261" spans="1:10" s="49" customFormat="1" ht="12">
      <c r="A261" s="101"/>
      <c r="B261" s="102"/>
      <c r="C261" s="102"/>
      <c r="D261" s="50" t="s">
        <v>521</v>
      </c>
      <c r="E261" s="50" t="s">
        <v>522</v>
      </c>
      <c r="F261" s="50" t="s">
        <v>528</v>
      </c>
      <c r="G261" s="103">
        <v>6907846399</v>
      </c>
      <c r="H261" s="103">
        <v>0</v>
      </c>
      <c r="I261" s="103">
        <v>0</v>
      </c>
      <c r="J261" s="103">
        <v>6907846399</v>
      </c>
    </row>
    <row r="262" spans="1:10" s="49" customFormat="1" ht="12">
      <c r="A262" s="101"/>
      <c r="B262" s="102"/>
      <c r="C262" s="102"/>
      <c r="D262" s="50" t="s">
        <v>529</v>
      </c>
      <c r="E262" s="50" t="s">
        <v>530</v>
      </c>
      <c r="F262" s="50" t="s">
        <v>531</v>
      </c>
      <c r="G262" s="103">
        <v>10003000</v>
      </c>
      <c r="H262" s="103">
        <v>0</v>
      </c>
      <c r="I262" s="103">
        <v>0</v>
      </c>
      <c r="J262" s="103">
        <v>10003000</v>
      </c>
    </row>
    <row r="263" spans="1:10" s="49" customFormat="1" ht="12">
      <c r="A263" s="101"/>
      <c r="B263" s="102"/>
      <c r="C263" s="102"/>
      <c r="D263" s="50" t="s">
        <v>532</v>
      </c>
      <c r="E263" s="50" t="s">
        <v>533</v>
      </c>
      <c r="F263" s="50" t="s">
        <v>534</v>
      </c>
      <c r="G263" s="103">
        <v>7204000</v>
      </c>
      <c r="H263" s="103">
        <v>35000</v>
      </c>
      <c r="I263" s="103">
        <v>0</v>
      </c>
      <c r="J263" s="103">
        <v>7239000</v>
      </c>
    </row>
    <row r="264" spans="1:10" s="49" customFormat="1" ht="12">
      <c r="A264" s="101"/>
      <c r="B264" s="102"/>
      <c r="C264" s="102"/>
      <c r="D264" s="50" t="s">
        <v>532</v>
      </c>
      <c r="E264" s="50" t="s">
        <v>533</v>
      </c>
      <c r="F264" s="50" t="s">
        <v>535</v>
      </c>
      <c r="G264" s="103">
        <v>370000</v>
      </c>
      <c r="H264" s="103">
        <v>0</v>
      </c>
      <c r="I264" s="103">
        <v>0</v>
      </c>
      <c r="J264" s="103">
        <v>370000</v>
      </c>
    </row>
    <row r="265" spans="1:10" s="49" customFormat="1" ht="12">
      <c r="A265" s="101"/>
      <c r="B265" s="102"/>
      <c r="C265" s="102"/>
      <c r="D265" s="50" t="s">
        <v>532</v>
      </c>
      <c r="E265" s="50" t="s">
        <v>533</v>
      </c>
      <c r="F265" s="50" t="s">
        <v>536</v>
      </c>
      <c r="G265" s="103">
        <v>11361000</v>
      </c>
      <c r="H265" s="103">
        <v>212000</v>
      </c>
      <c r="I265" s="103">
        <v>0</v>
      </c>
      <c r="J265" s="103">
        <v>11573000</v>
      </c>
    </row>
    <row r="266" spans="1:10" s="49" customFormat="1" ht="12">
      <c r="A266" s="101"/>
      <c r="B266" s="102"/>
      <c r="C266" s="102"/>
      <c r="D266" s="50" t="s">
        <v>532</v>
      </c>
      <c r="E266" s="50" t="s">
        <v>533</v>
      </c>
      <c r="F266" s="50" t="s">
        <v>537</v>
      </c>
      <c r="G266" s="103">
        <v>60000</v>
      </c>
      <c r="H266" s="103">
        <v>0</v>
      </c>
      <c r="I266" s="103">
        <v>0</v>
      </c>
      <c r="J266" s="103">
        <v>60000</v>
      </c>
    </row>
    <row r="267" spans="1:10" s="96" customFormat="1" ht="12">
      <c r="A267" s="97"/>
      <c r="B267" s="98" t="s">
        <v>66</v>
      </c>
      <c r="C267" s="98"/>
      <c r="D267" s="99"/>
      <c r="E267" s="99"/>
      <c r="F267" s="99" t="s">
        <v>65</v>
      </c>
      <c r="G267" s="100">
        <v>139584000</v>
      </c>
      <c r="H267" s="100">
        <v>25000000</v>
      </c>
      <c r="I267" s="100">
        <v>0</v>
      </c>
      <c r="J267" s="100">
        <v>164584000</v>
      </c>
    </row>
    <row r="268" spans="1:10" s="96" customFormat="1" ht="12">
      <c r="A268" s="97"/>
      <c r="B268" s="98"/>
      <c r="C268" s="98" t="s">
        <v>538</v>
      </c>
      <c r="D268" s="99"/>
      <c r="E268" s="99"/>
      <c r="F268" s="99" t="s">
        <v>539</v>
      </c>
      <c r="G268" s="100">
        <v>0</v>
      </c>
      <c r="H268" s="100">
        <v>20000000</v>
      </c>
      <c r="I268" s="100">
        <v>0</v>
      </c>
      <c r="J268" s="100">
        <v>20000000</v>
      </c>
    </row>
    <row r="269" spans="1:10" s="49" customFormat="1" ht="12">
      <c r="A269" s="101"/>
      <c r="B269" s="102"/>
      <c r="C269" s="102"/>
      <c r="D269" s="50" t="s">
        <v>538</v>
      </c>
      <c r="E269" s="50" t="s">
        <v>540</v>
      </c>
      <c r="F269" s="50" t="s">
        <v>541</v>
      </c>
      <c r="G269" s="103">
        <v>0</v>
      </c>
      <c r="H269" s="103">
        <v>20000000</v>
      </c>
      <c r="I269" s="103">
        <v>0</v>
      </c>
      <c r="J269" s="103">
        <v>20000000</v>
      </c>
    </row>
    <row r="270" spans="1:10" s="96" customFormat="1" ht="12">
      <c r="A270" s="97"/>
      <c r="B270" s="98"/>
      <c r="C270" s="98" t="s">
        <v>542</v>
      </c>
      <c r="D270" s="99"/>
      <c r="E270" s="99"/>
      <c r="F270" s="99" t="s">
        <v>543</v>
      </c>
      <c r="G270" s="100">
        <v>139584000</v>
      </c>
      <c r="H270" s="100">
        <v>5000000</v>
      </c>
      <c r="I270" s="100">
        <v>0</v>
      </c>
      <c r="J270" s="100">
        <v>144584000</v>
      </c>
    </row>
    <row r="271" spans="1:10" s="49" customFormat="1" ht="12">
      <c r="A271" s="101"/>
      <c r="B271" s="102"/>
      <c r="C271" s="102"/>
      <c r="D271" s="50" t="s">
        <v>542</v>
      </c>
      <c r="E271" s="50" t="s">
        <v>544</v>
      </c>
      <c r="F271" s="50" t="s">
        <v>545</v>
      </c>
      <c r="G271" s="103">
        <v>3127000</v>
      </c>
      <c r="H271" s="103">
        <v>0</v>
      </c>
      <c r="I271" s="103">
        <v>0</v>
      </c>
      <c r="J271" s="103">
        <v>3127000</v>
      </c>
    </row>
    <row r="272" spans="1:10" s="49" customFormat="1" ht="12">
      <c r="A272" s="101"/>
      <c r="B272" s="102"/>
      <c r="C272" s="102"/>
      <c r="D272" s="50" t="s">
        <v>542</v>
      </c>
      <c r="E272" s="50" t="s">
        <v>544</v>
      </c>
      <c r="F272" s="50" t="s">
        <v>546</v>
      </c>
      <c r="G272" s="103">
        <v>50000000</v>
      </c>
      <c r="H272" s="103">
        <v>0</v>
      </c>
      <c r="I272" s="103">
        <v>0</v>
      </c>
      <c r="J272" s="103">
        <v>50000000</v>
      </c>
    </row>
    <row r="273" spans="1:10" s="49" customFormat="1" ht="12">
      <c r="A273" s="101"/>
      <c r="B273" s="102"/>
      <c r="C273" s="102"/>
      <c r="D273" s="50" t="s">
        <v>542</v>
      </c>
      <c r="E273" s="50" t="s">
        <v>544</v>
      </c>
      <c r="F273" s="50" t="s">
        <v>547</v>
      </c>
      <c r="G273" s="103">
        <v>6000000</v>
      </c>
      <c r="H273" s="103">
        <v>0</v>
      </c>
      <c r="I273" s="103">
        <v>0</v>
      </c>
      <c r="J273" s="103">
        <v>6000000</v>
      </c>
    </row>
    <row r="274" spans="1:10" s="49" customFormat="1" ht="12">
      <c r="A274" s="101"/>
      <c r="B274" s="102"/>
      <c r="C274" s="102"/>
      <c r="D274" s="50" t="s">
        <v>542</v>
      </c>
      <c r="E274" s="50" t="s">
        <v>544</v>
      </c>
      <c r="F274" s="50" t="s">
        <v>548</v>
      </c>
      <c r="G274" s="103">
        <v>1000000</v>
      </c>
      <c r="H274" s="103">
        <v>0</v>
      </c>
      <c r="I274" s="103">
        <v>0</v>
      </c>
      <c r="J274" s="103">
        <v>1000000</v>
      </c>
    </row>
    <row r="275" spans="1:10" s="49" customFormat="1" ht="12">
      <c r="A275" s="101"/>
      <c r="B275" s="102"/>
      <c r="C275" s="102"/>
      <c r="D275" s="50" t="s">
        <v>542</v>
      </c>
      <c r="E275" s="50" t="s">
        <v>544</v>
      </c>
      <c r="F275" s="50" t="s">
        <v>549</v>
      </c>
      <c r="G275" s="103">
        <v>4000000</v>
      </c>
      <c r="H275" s="103">
        <v>0</v>
      </c>
      <c r="I275" s="103">
        <v>0</v>
      </c>
      <c r="J275" s="103">
        <v>4000000</v>
      </c>
    </row>
    <row r="276" spans="1:10" s="49" customFormat="1" ht="12">
      <c r="A276" s="101"/>
      <c r="B276" s="102"/>
      <c r="C276" s="102"/>
      <c r="D276" s="50" t="s">
        <v>542</v>
      </c>
      <c r="E276" s="50" t="s">
        <v>544</v>
      </c>
      <c r="F276" s="50" t="s">
        <v>550</v>
      </c>
      <c r="G276" s="103">
        <v>3957000</v>
      </c>
      <c r="H276" s="103">
        <v>0</v>
      </c>
      <c r="I276" s="103">
        <v>0</v>
      </c>
      <c r="J276" s="103">
        <v>3957000</v>
      </c>
    </row>
    <row r="277" spans="1:10" s="49" customFormat="1" ht="12">
      <c r="A277" s="101"/>
      <c r="B277" s="102"/>
      <c r="C277" s="102"/>
      <c r="D277" s="50" t="s">
        <v>542</v>
      </c>
      <c r="E277" s="50" t="s">
        <v>544</v>
      </c>
      <c r="F277" s="50" t="s">
        <v>551</v>
      </c>
      <c r="G277" s="103">
        <v>5000000</v>
      </c>
      <c r="H277" s="103">
        <v>0</v>
      </c>
      <c r="I277" s="103">
        <v>0</v>
      </c>
      <c r="J277" s="103">
        <v>5000000</v>
      </c>
    </row>
    <row r="278" spans="1:10" s="49" customFormat="1" ht="12">
      <c r="A278" s="101"/>
      <c r="B278" s="102"/>
      <c r="C278" s="102"/>
      <c r="D278" s="50" t="s">
        <v>542</v>
      </c>
      <c r="E278" s="50" t="s">
        <v>544</v>
      </c>
      <c r="F278" s="50" t="s">
        <v>552</v>
      </c>
      <c r="G278" s="103">
        <v>0</v>
      </c>
      <c r="H278" s="103">
        <v>5000000</v>
      </c>
      <c r="I278" s="103">
        <v>0</v>
      </c>
      <c r="J278" s="103">
        <v>5000000</v>
      </c>
    </row>
    <row r="279" spans="1:10" s="49" customFormat="1" ht="12">
      <c r="A279" s="101"/>
      <c r="B279" s="102"/>
      <c r="C279" s="102"/>
      <c r="D279" s="50" t="s">
        <v>542</v>
      </c>
      <c r="E279" s="50" t="s">
        <v>544</v>
      </c>
      <c r="F279" s="50" t="s">
        <v>553</v>
      </c>
      <c r="G279" s="103">
        <v>10000000</v>
      </c>
      <c r="H279" s="103">
        <v>0</v>
      </c>
      <c r="I279" s="103">
        <v>0</v>
      </c>
      <c r="J279" s="103">
        <v>10000000</v>
      </c>
    </row>
    <row r="280" spans="1:10" s="49" customFormat="1" ht="12">
      <c r="A280" s="101"/>
      <c r="B280" s="102"/>
      <c r="C280" s="102"/>
      <c r="D280" s="50" t="s">
        <v>542</v>
      </c>
      <c r="E280" s="50" t="s">
        <v>544</v>
      </c>
      <c r="F280" s="50" t="s">
        <v>554</v>
      </c>
      <c r="G280" s="103">
        <v>26000000</v>
      </c>
      <c r="H280" s="103">
        <v>0</v>
      </c>
      <c r="I280" s="103">
        <v>0</v>
      </c>
      <c r="J280" s="103">
        <v>26000000</v>
      </c>
    </row>
    <row r="281" spans="1:10" s="49" customFormat="1" ht="12">
      <c r="A281" s="101"/>
      <c r="B281" s="102"/>
      <c r="C281" s="102"/>
      <c r="D281" s="50" t="s">
        <v>542</v>
      </c>
      <c r="E281" s="50" t="s">
        <v>544</v>
      </c>
      <c r="F281" s="50" t="s">
        <v>555</v>
      </c>
      <c r="G281" s="103">
        <v>20000000</v>
      </c>
      <c r="H281" s="103">
        <v>0</v>
      </c>
      <c r="I281" s="103">
        <v>0</v>
      </c>
      <c r="J281" s="103">
        <v>20000000</v>
      </c>
    </row>
    <row r="282" spans="1:10" s="49" customFormat="1" ht="12">
      <c r="A282" s="101"/>
      <c r="B282" s="102"/>
      <c r="C282" s="102"/>
      <c r="D282" s="50" t="s">
        <v>542</v>
      </c>
      <c r="E282" s="50" t="s">
        <v>544</v>
      </c>
      <c r="F282" s="50" t="s">
        <v>556</v>
      </c>
      <c r="G282" s="103">
        <v>1500000</v>
      </c>
      <c r="H282" s="103">
        <v>0</v>
      </c>
      <c r="I282" s="103">
        <v>0</v>
      </c>
      <c r="J282" s="103">
        <v>1500000</v>
      </c>
    </row>
    <row r="283" spans="1:10" s="49" customFormat="1" ht="12">
      <c r="A283" s="101"/>
      <c r="B283" s="102"/>
      <c r="C283" s="102"/>
      <c r="D283" s="50" t="s">
        <v>542</v>
      </c>
      <c r="E283" s="50" t="s">
        <v>544</v>
      </c>
      <c r="F283" s="50" t="s">
        <v>557</v>
      </c>
      <c r="G283" s="103">
        <v>4000000</v>
      </c>
      <c r="H283" s="103">
        <v>0</v>
      </c>
      <c r="I283" s="103">
        <v>0</v>
      </c>
      <c r="J283" s="103">
        <v>4000000</v>
      </c>
    </row>
    <row r="284" spans="1:10" s="49" customFormat="1" ht="12">
      <c r="A284" s="101"/>
      <c r="B284" s="102"/>
      <c r="C284" s="102"/>
      <c r="D284" s="50" t="s">
        <v>542</v>
      </c>
      <c r="E284" s="50" t="s">
        <v>544</v>
      </c>
      <c r="F284" s="50" t="s">
        <v>558</v>
      </c>
      <c r="G284" s="103">
        <v>4000000</v>
      </c>
      <c r="H284" s="103">
        <v>0</v>
      </c>
      <c r="I284" s="103">
        <v>0</v>
      </c>
      <c r="J284" s="103">
        <v>4000000</v>
      </c>
    </row>
    <row r="285" spans="1:10" s="49" customFormat="1" ht="12">
      <c r="A285" s="101"/>
      <c r="B285" s="102"/>
      <c r="C285" s="102"/>
      <c r="D285" s="50" t="s">
        <v>542</v>
      </c>
      <c r="E285" s="50" t="s">
        <v>544</v>
      </c>
      <c r="F285" s="50" t="s">
        <v>559</v>
      </c>
      <c r="G285" s="103">
        <v>1000000</v>
      </c>
      <c r="H285" s="103">
        <v>0</v>
      </c>
      <c r="I285" s="103">
        <v>0</v>
      </c>
      <c r="J285" s="103">
        <v>1000000</v>
      </c>
    </row>
    <row r="286" spans="1:10" s="96" customFormat="1" ht="12">
      <c r="A286" s="97"/>
      <c r="B286" s="98" t="s">
        <v>72</v>
      </c>
      <c r="C286" s="98"/>
      <c r="D286" s="99"/>
      <c r="E286" s="99"/>
      <c r="F286" s="99" t="s">
        <v>71</v>
      </c>
      <c r="G286" s="100">
        <v>898586962</v>
      </c>
      <c r="H286" s="100">
        <v>212006500</v>
      </c>
      <c r="I286" s="100">
        <v>0</v>
      </c>
      <c r="J286" s="100">
        <v>1110593462</v>
      </c>
    </row>
    <row r="287" spans="1:10" s="49" customFormat="1" ht="12">
      <c r="A287" s="101"/>
      <c r="B287" s="102"/>
      <c r="C287" s="102"/>
      <c r="D287" s="50" t="s">
        <v>560</v>
      </c>
      <c r="E287" s="50" t="s">
        <v>561</v>
      </c>
      <c r="F287" s="50" t="s">
        <v>562</v>
      </c>
      <c r="G287" s="103">
        <v>0</v>
      </c>
      <c r="H287" s="103">
        <v>10000000</v>
      </c>
      <c r="I287" s="103">
        <v>0</v>
      </c>
      <c r="J287" s="103">
        <v>10000000</v>
      </c>
    </row>
    <row r="288" spans="1:10" s="49" customFormat="1" ht="12">
      <c r="A288" s="101"/>
      <c r="B288" s="102"/>
      <c r="C288" s="102"/>
      <c r="D288" s="50" t="s">
        <v>563</v>
      </c>
      <c r="E288" s="50" t="s">
        <v>561</v>
      </c>
      <c r="F288" s="50" t="s">
        <v>564</v>
      </c>
      <c r="G288" s="103">
        <v>70001</v>
      </c>
      <c r="H288" s="103">
        <v>0</v>
      </c>
      <c r="I288" s="103">
        <v>0</v>
      </c>
      <c r="J288" s="103">
        <v>70001</v>
      </c>
    </row>
    <row r="289" spans="1:10" s="49" customFormat="1" ht="12">
      <c r="A289" s="101"/>
      <c r="B289" s="102"/>
      <c r="C289" s="102"/>
      <c r="D289" s="50" t="s">
        <v>565</v>
      </c>
      <c r="E289" s="50" t="s">
        <v>561</v>
      </c>
      <c r="F289" s="50" t="s">
        <v>566</v>
      </c>
      <c r="G289" s="103">
        <v>1683275</v>
      </c>
      <c r="H289" s="103">
        <v>0</v>
      </c>
      <c r="I289" s="103">
        <v>0</v>
      </c>
      <c r="J289" s="103">
        <v>1683275</v>
      </c>
    </row>
    <row r="290" spans="1:10" s="49" customFormat="1" ht="12">
      <c r="A290" s="101"/>
      <c r="B290" s="102"/>
      <c r="C290" s="102"/>
      <c r="D290" s="50" t="s">
        <v>565</v>
      </c>
      <c r="E290" s="50" t="s">
        <v>561</v>
      </c>
      <c r="F290" s="50" t="s">
        <v>567</v>
      </c>
      <c r="G290" s="103">
        <v>6530000</v>
      </c>
      <c r="H290" s="103">
        <v>0</v>
      </c>
      <c r="I290" s="103">
        <v>0</v>
      </c>
      <c r="J290" s="103">
        <v>6530000</v>
      </c>
    </row>
    <row r="291" spans="1:10" s="49" customFormat="1" ht="12">
      <c r="A291" s="101"/>
      <c r="B291" s="102"/>
      <c r="C291" s="102"/>
      <c r="D291" s="50" t="s">
        <v>568</v>
      </c>
      <c r="E291" s="50" t="s">
        <v>569</v>
      </c>
      <c r="F291" s="50" t="s">
        <v>570</v>
      </c>
      <c r="G291" s="103">
        <v>0</v>
      </c>
      <c r="H291" s="103">
        <v>2500000</v>
      </c>
      <c r="I291" s="103">
        <v>0</v>
      </c>
      <c r="J291" s="103">
        <v>2500000</v>
      </c>
    </row>
    <row r="292" spans="1:10" s="49" customFormat="1" ht="12">
      <c r="A292" s="101"/>
      <c r="B292" s="102"/>
      <c r="C292" s="102"/>
      <c r="D292" s="50" t="s">
        <v>568</v>
      </c>
      <c r="E292" s="50" t="s">
        <v>569</v>
      </c>
      <c r="F292" s="50" t="s">
        <v>571</v>
      </c>
      <c r="G292" s="103">
        <v>0</v>
      </c>
      <c r="H292" s="103">
        <v>15000000</v>
      </c>
      <c r="I292" s="103">
        <v>0</v>
      </c>
      <c r="J292" s="103">
        <v>15000000</v>
      </c>
    </row>
    <row r="293" spans="1:10" s="49" customFormat="1" ht="12">
      <c r="A293" s="101"/>
      <c r="B293" s="102"/>
      <c r="C293" s="102"/>
      <c r="D293" s="50" t="s">
        <v>568</v>
      </c>
      <c r="E293" s="50" t="s">
        <v>569</v>
      </c>
      <c r="F293" s="50" t="s">
        <v>572</v>
      </c>
      <c r="G293" s="103">
        <v>0</v>
      </c>
      <c r="H293" s="103">
        <v>257500</v>
      </c>
      <c r="I293" s="103">
        <v>0</v>
      </c>
      <c r="J293" s="103">
        <v>257500</v>
      </c>
    </row>
    <row r="294" spans="1:10" s="49" customFormat="1" ht="12">
      <c r="A294" s="101"/>
      <c r="B294" s="102"/>
      <c r="C294" s="102"/>
      <c r="D294" s="50" t="s">
        <v>568</v>
      </c>
      <c r="E294" s="50" t="s">
        <v>569</v>
      </c>
      <c r="F294" s="50" t="s">
        <v>573</v>
      </c>
      <c r="G294" s="103">
        <v>0</v>
      </c>
      <c r="H294" s="103">
        <v>90000000</v>
      </c>
      <c r="I294" s="103">
        <v>0</v>
      </c>
      <c r="J294" s="103">
        <v>90000000</v>
      </c>
    </row>
    <row r="295" spans="1:10" s="49" customFormat="1" ht="12">
      <c r="A295" s="101"/>
      <c r="B295" s="102"/>
      <c r="C295" s="102"/>
      <c r="D295" s="50" t="s">
        <v>568</v>
      </c>
      <c r="E295" s="50" t="s">
        <v>569</v>
      </c>
      <c r="F295" s="50" t="s">
        <v>574</v>
      </c>
      <c r="G295" s="103">
        <v>0</v>
      </c>
      <c r="H295" s="103">
        <v>520000</v>
      </c>
      <c r="I295" s="103">
        <v>0</v>
      </c>
      <c r="J295" s="103">
        <v>520000</v>
      </c>
    </row>
    <row r="296" spans="1:10" s="49" customFormat="1" ht="12">
      <c r="A296" s="101"/>
      <c r="B296" s="102"/>
      <c r="C296" s="102"/>
      <c r="D296" s="50" t="s">
        <v>568</v>
      </c>
      <c r="E296" s="50" t="s">
        <v>569</v>
      </c>
      <c r="F296" s="50" t="s">
        <v>575</v>
      </c>
      <c r="G296" s="103">
        <v>0</v>
      </c>
      <c r="H296" s="103">
        <v>2225000</v>
      </c>
      <c r="I296" s="103">
        <v>0</v>
      </c>
      <c r="J296" s="103">
        <v>2225000</v>
      </c>
    </row>
    <row r="297" spans="1:10" s="49" customFormat="1" ht="12">
      <c r="A297" s="101"/>
      <c r="B297" s="102"/>
      <c r="C297" s="102"/>
      <c r="D297" s="50" t="s">
        <v>568</v>
      </c>
      <c r="E297" s="50" t="s">
        <v>569</v>
      </c>
      <c r="F297" s="50" t="s">
        <v>576</v>
      </c>
      <c r="G297" s="103">
        <v>0</v>
      </c>
      <c r="H297" s="103">
        <v>12000000</v>
      </c>
      <c r="I297" s="103">
        <v>0</v>
      </c>
      <c r="J297" s="103">
        <v>12000000</v>
      </c>
    </row>
    <row r="298" spans="1:10" s="49" customFormat="1" ht="12">
      <c r="A298" s="101"/>
      <c r="B298" s="102"/>
      <c r="C298" s="102"/>
      <c r="D298" s="50" t="s">
        <v>568</v>
      </c>
      <c r="E298" s="50" t="s">
        <v>569</v>
      </c>
      <c r="F298" s="50" t="s">
        <v>577</v>
      </c>
      <c r="G298" s="103">
        <v>0</v>
      </c>
      <c r="H298" s="103">
        <v>14999000</v>
      </c>
      <c r="I298" s="103">
        <v>0</v>
      </c>
      <c r="J298" s="103">
        <v>14999000</v>
      </c>
    </row>
    <row r="299" spans="1:10" s="49" customFormat="1" ht="12">
      <c r="A299" s="101"/>
      <c r="B299" s="102"/>
      <c r="C299" s="102"/>
      <c r="D299" s="50" t="s">
        <v>568</v>
      </c>
      <c r="E299" s="50" t="s">
        <v>569</v>
      </c>
      <c r="F299" s="50" t="s">
        <v>578</v>
      </c>
      <c r="G299" s="103">
        <v>0</v>
      </c>
      <c r="H299" s="103">
        <v>980000</v>
      </c>
      <c r="I299" s="103">
        <v>0</v>
      </c>
      <c r="J299" s="103">
        <v>980000</v>
      </c>
    </row>
    <row r="300" spans="1:10" s="49" customFormat="1" ht="12">
      <c r="A300" s="101"/>
      <c r="B300" s="102"/>
      <c r="C300" s="102"/>
      <c r="D300" s="50" t="s">
        <v>568</v>
      </c>
      <c r="E300" s="50" t="s">
        <v>569</v>
      </c>
      <c r="F300" s="50" t="s">
        <v>579</v>
      </c>
      <c r="G300" s="103">
        <v>0</v>
      </c>
      <c r="H300" s="103">
        <v>40000000</v>
      </c>
      <c r="I300" s="103">
        <v>0</v>
      </c>
      <c r="J300" s="103">
        <v>40000000</v>
      </c>
    </row>
    <row r="301" spans="1:10" s="49" customFormat="1" ht="12">
      <c r="A301" s="101"/>
      <c r="B301" s="102"/>
      <c r="C301" s="102"/>
      <c r="D301" s="50" t="s">
        <v>568</v>
      </c>
      <c r="E301" s="50" t="s">
        <v>569</v>
      </c>
      <c r="F301" s="50" t="s">
        <v>580</v>
      </c>
      <c r="G301" s="103">
        <v>0</v>
      </c>
      <c r="H301" s="103">
        <v>25000</v>
      </c>
      <c r="I301" s="103">
        <v>0</v>
      </c>
      <c r="J301" s="103">
        <v>25000</v>
      </c>
    </row>
    <row r="302" spans="1:10" s="49" customFormat="1" ht="12">
      <c r="A302" s="101"/>
      <c r="B302" s="102"/>
      <c r="C302" s="102"/>
      <c r="D302" s="50" t="s">
        <v>581</v>
      </c>
      <c r="E302" s="50" t="s">
        <v>569</v>
      </c>
      <c r="F302" s="50" t="s">
        <v>582</v>
      </c>
      <c r="G302" s="103">
        <v>0</v>
      </c>
      <c r="H302" s="103">
        <v>2000000</v>
      </c>
      <c r="I302" s="103">
        <v>0</v>
      </c>
      <c r="J302" s="103">
        <v>2000000</v>
      </c>
    </row>
    <row r="303" spans="1:10" s="49" customFormat="1" ht="12">
      <c r="A303" s="101"/>
      <c r="B303" s="102"/>
      <c r="C303" s="102"/>
      <c r="D303" s="50" t="s">
        <v>581</v>
      </c>
      <c r="E303" s="50" t="s">
        <v>569</v>
      </c>
      <c r="F303" s="50" t="s">
        <v>583</v>
      </c>
      <c r="G303" s="103">
        <v>0</v>
      </c>
      <c r="H303" s="103">
        <v>1500000</v>
      </c>
      <c r="I303" s="103">
        <v>0</v>
      </c>
      <c r="J303" s="103">
        <v>1500000</v>
      </c>
    </row>
    <row r="304" spans="1:10" s="49" customFormat="1" ht="12">
      <c r="A304" s="101"/>
      <c r="B304" s="102"/>
      <c r="C304" s="102"/>
      <c r="D304" s="50" t="s">
        <v>584</v>
      </c>
      <c r="E304" s="50" t="s">
        <v>569</v>
      </c>
      <c r="F304" s="50" t="s">
        <v>585</v>
      </c>
      <c r="G304" s="103">
        <v>298308000</v>
      </c>
      <c r="H304" s="103">
        <v>0</v>
      </c>
      <c r="I304" s="103">
        <v>0</v>
      </c>
      <c r="J304" s="103">
        <v>298308000</v>
      </c>
    </row>
    <row r="305" spans="1:10" s="49" customFormat="1" ht="12">
      <c r="A305" s="101"/>
      <c r="B305" s="102"/>
      <c r="C305" s="102"/>
      <c r="D305" s="50" t="s">
        <v>586</v>
      </c>
      <c r="E305" s="50" t="s">
        <v>569</v>
      </c>
      <c r="F305" s="50" t="s">
        <v>587</v>
      </c>
      <c r="G305" s="103">
        <v>2400000</v>
      </c>
      <c r="H305" s="103">
        <v>0</v>
      </c>
      <c r="I305" s="103">
        <v>0</v>
      </c>
      <c r="J305" s="103">
        <v>2400000</v>
      </c>
    </row>
    <row r="306" spans="1:10" s="49" customFormat="1" ht="12">
      <c r="A306" s="101"/>
      <c r="B306" s="102"/>
      <c r="C306" s="102"/>
      <c r="D306" s="50" t="s">
        <v>586</v>
      </c>
      <c r="E306" s="50" t="s">
        <v>569</v>
      </c>
      <c r="F306" s="50" t="s">
        <v>588</v>
      </c>
      <c r="G306" s="103">
        <v>9348000</v>
      </c>
      <c r="H306" s="103">
        <v>0</v>
      </c>
      <c r="I306" s="103">
        <v>0</v>
      </c>
      <c r="J306" s="103">
        <v>9348000</v>
      </c>
    </row>
    <row r="307" spans="1:10" s="49" customFormat="1" ht="12">
      <c r="A307" s="101"/>
      <c r="B307" s="102"/>
      <c r="C307" s="102"/>
      <c r="D307" s="50" t="s">
        <v>586</v>
      </c>
      <c r="E307" s="50" t="s">
        <v>569</v>
      </c>
      <c r="F307" s="50" t="s">
        <v>589</v>
      </c>
      <c r="G307" s="103">
        <v>500000</v>
      </c>
      <c r="H307" s="103">
        <v>0</v>
      </c>
      <c r="I307" s="103">
        <v>0</v>
      </c>
      <c r="J307" s="103">
        <v>500000</v>
      </c>
    </row>
    <row r="308" spans="1:10" s="49" customFormat="1" ht="12">
      <c r="A308" s="101"/>
      <c r="B308" s="102"/>
      <c r="C308" s="102"/>
      <c r="D308" s="50" t="s">
        <v>590</v>
      </c>
      <c r="E308" s="50" t="s">
        <v>591</v>
      </c>
      <c r="F308" s="50" t="s">
        <v>592</v>
      </c>
      <c r="G308" s="103">
        <v>100000000</v>
      </c>
      <c r="H308" s="103">
        <v>0</v>
      </c>
      <c r="I308" s="103">
        <v>0</v>
      </c>
      <c r="J308" s="103">
        <v>100000000</v>
      </c>
    </row>
    <row r="309" spans="1:10" s="49" customFormat="1" ht="12">
      <c r="A309" s="101"/>
      <c r="B309" s="102"/>
      <c r="C309" s="102"/>
      <c r="D309" s="50" t="s">
        <v>590</v>
      </c>
      <c r="E309" s="50" t="s">
        <v>591</v>
      </c>
      <c r="F309" s="50" t="s">
        <v>593</v>
      </c>
      <c r="G309" s="103">
        <v>85647686</v>
      </c>
      <c r="H309" s="103">
        <v>0</v>
      </c>
      <c r="I309" s="103">
        <v>0</v>
      </c>
      <c r="J309" s="103">
        <v>85647686</v>
      </c>
    </row>
    <row r="310" spans="1:10" s="49" customFormat="1" ht="12">
      <c r="A310" s="101"/>
      <c r="B310" s="102"/>
      <c r="C310" s="102"/>
      <c r="D310" s="50" t="s">
        <v>590</v>
      </c>
      <c r="E310" s="50" t="s">
        <v>591</v>
      </c>
      <c r="F310" s="50" t="s">
        <v>594</v>
      </c>
      <c r="G310" s="103">
        <v>3000000</v>
      </c>
      <c r="H310" s="103">
        <v>0</v>
      </c>
      <c r="I310" s="103">
        <v>0</v>
      </c>
      <c r="J310" s="103">
        <v>3000000</v>
      </c>
    </row>
    <row r="311" spans="1:10" s="49" customFormat="1" ht="12">
      <c r="A311" s="101"/>
      <c r="B311" s="102"/>
      <c r="C311" s="102"/>
      <c r="D311" s="50" t="s">
        <v>590</v>
      </c>
      <c r="E311" s="50" t="s">
        <v>591</v>
      </c>
      <c r="F311" s="50" t="s">
        <v>595</v>
      </c>
      <c r="G311" s="103">
        <v>0</v>
      </c>
      <c r="H311" s="103">
        <v>10000000</v>
      </c>
      <c r="I311" s="103">
        <v>0</v>
      </c>
      <c r="J311" s="103">
        <v>10000000</v>
      </c>
    </row>
    <row r="312" spans="1:10" s="49" customFormat="1" ht="12">
      <c r="A312" s="101"/>
      <c r="B312" s="102"/>
      <c r="C312" s="102"/>
      <c r="D312" s="50" t="s">
        <v>590</v>
      </c>
      <c r="E312" s="50" t="s">
        <v>591</v>
      </c>
      <c r="F312" s="50" t="s">
        <v>596</v>
      </c>
      <c r="G312" s="103">
        <v>0</v>
      </c>
      <c r="H312" s="103">
        <v>3000000</v>
      </c>
      <c r="I312" s="103">
        <v>0</v>
      </c>
      <c r="J312" s="103">
        <v>3000000</v>
      </c>
    </row>
    <row r="313" spans="1:10" s="49" customFormat="1" ht="12">
      <c r="A313" s="101"/>
      <c r="B313" s="102"/>
      <c r="C313" s="102"/>
      <c r="D313" s="50" t="s">
        <v>590</v>
      </c>
      <c r="E313" s="50" t="s">
        <v>591</v>
      </c>
      <c r="F313" s="50" t="s">
        <v>597</v>
      </c>
      <c r="G313" s="103">
        <v>0</v>
      </c>
      <c r="H313" s="103">
        <v>2500000</v>
      </c>
      <c r="I313" s="103">
        <v>0</v>
      </c>
      <c r="J313" s="103">
        <v>2500000</v>
      </c>
    </row>
    <row r="314" spans="1:10" s="49" customFormat="1" ht="12">
      <c r="A314" s="101"/>
      <c r="B314" s="102"/>
      <c r="C314" s="102"/>
      <c r="D314" s="50" t="s">
        <v>590</v>
      </c>
      <c r="E314" s="50" t="s">
        <v>591</v>
      </c>
      <c r="F314" s="50" t="s">
        <v>598</v>
      </c>
      <c r="G314" s="103">
        <v>0</v>
      </c>
      <c r="H314" s="103">
        <v>1000000</v>
      </c>
      <c r="I314" s="103">
        <v>0</v>
      </c>
      <c r="J314" s="103">
        <v>1000000</v>
      </c>
    </row>
    <row r="315" spans="1:10" s="49" customFormat="1" ht="12">
      <c r="A315" s="101"/>
      <c r="B315" s="102"/>
      <c r="C315" s="102"/>
      <c r="D315" s="50" t="s">
        <v>590</v>
      </c>
      <c r="E315" s="50" t="s">
        <v>591</v>
      </c>
      <c r="F315" s="50" t="s">
        <v>599</v>
      </c>
      <c r="G315" s="103">
        <v>0</v>
      </c>
      <c r="H315" s="103">
        <v>2500000</v>
      </c>
      <c r="I315" s="103">
        <v>0</v>
      </c>
      <c r="J315" s="103">
        <v>2500000</v>
      </c>
    </row>
    <row r="316" spans="1:10" s="49" customFormat="1" ht="12">
      <c r="A316" s="101"/>
      <c r="B316" s="102"/>
      <c r="C316" s="102"/>
      <c r="D316" s="50" t="s">
        <v>590</v>
      </c>
      <c r="E316" s="50" t="s">
        <v>591</v>
      </c>
      <c r="F316" s="50" t="s">
        <v>600</v>
      </c>
      <c r="G316" s="103">
        <v>12700000</v>
      </c>
      <c r="H316" s="103">
        <v>0</v>
      </c>
      <c r="I316" s="103">
        <v>0</v>
      </c>
      <c r="J316" s="103">
        <v>12700000</v>
      </c>
    </row>
    <row r="317" spans="1:10" s="49" customFormat="1" ht="12">
      <c r="A317" s="101"/>
      <c r="B317" s="102"/>
      <c r="C317" s="102"/>
      <c r="D317" s="50" t="s">
        <v>590</v>
      </c>
      <c r="E317" s="50" t="s">
        <v>591</v>
      </c>
      <c r="F317" s="50" t="s">
        <v>601</v>
      </c>
      <c r="G317" s="103">
        <v>7000000</v>
      </c>
      <c r="H317" s="103">
        <v>0</v>
      </c>
      <c r="I317" s="103">
        <v>0</v>
      </c>
      <c r="J317" s="103">
        <v>7000000</v>
      </c>
    </row>
    <row r="318" spans="1:10" s="49" customFormat="1" ht="12">
      <c r="A318" s="101"/>
      <c r="B318" s="102"/>
      <c r="C318" s="102"/>
      <c r="D318" s="50" t="s">
        <v>590</v>
      </c>
      <c r="E318" s="50" t="s">
        <v>591</v>
      </c>
      <c r="F318" s="50" t="s">
        <v>602</v>
      </c>
      <c r="G318" s="103">
        <v>0</v>
      </c>
      <c r="H318" s="103">
        <v>1000000</v>
      </c>
      <c r="I318" s="103">
        <v>0</v>
      </c>
      <c r="J318" s="103">
        <v>1000000</v>
      </c>
    </row>
    <row r="319" spans="1:10" s="49" customFormat="1" ht="12">
      <c r="A319" s="101"/>
      <c r="B319" s="102"/>
      <c r="C319" s="102"/>
      <c r="D319" s="50" t="s">
        <v>590</v>
      </c>
      <c r="E319" s="50" t="s">
        <v>591</v>
      </c>
      <c r="F319" s="50" t="s">
        <v>603</v>
      </c>
      <c r="G319" s="103">
        <v>10000000</v>
      </c>
      <c r="H319" s="103">
        <v>0</v>
      </c>
      <c r="I319" s="103">
        <v>0</v>
      </c>
      <c r="J319" s="103">
        <v>10000000</v>
      </c>
    </row>
    <row r="320" spans="1:10" s="49" customFormat="1" ht="12">
      <c r="A320" s="101"/>
      <c r="B320" s="102"/>
      <c r="C320" s="102"/>
      <c r="D320" s="50" t="s">
        <v>590</v>
      </c>
      <c r="E320" s="50" t="s">
        <v>591</v>
      </c>
      <c r="F320" s="50" t="s">
        <v>604</v>
      </c>
      <c r="G320" s="103">
        <v>50000000</v>
      </c>
      <c r="H320" s="103">
        <v>0</v>
      </c>
      <c r="I320" s="103">
        <v>0</v>
      </c>
      <c r="J320" s="103">
        <v>50000000</v>
      </c>
    </row>
    <row r="321" spans="1:10" s="49" customFormat="1" ht="12">
      <c r="A321" s="101"/>
      <c r="B321" s="102"/>
      <c r="C321" s="102"/>
      <c r="D321" s="50" t="s">
        <v>590</v>
      </c>
      <c r="E321" s="50" t="s">
        <v>591</v>
      </c>
      <c r="F321" s="50" t="s">
        <v>605</v>
      </c>
      <c r="G321" s="103">
        <v>20000000</v>
      </c>
      <c r="H321" s="103">
        <v>0</v>
      </c>
      <c r="I321" s="103">
        <v>0</v>
      </c>
      <c r="J321" s="103">
        <v>20000000</v>
      </c>
    </row>
    <row r="322" spans="1:10" s="49" customFormat="1" ht="12">
      <c r="A322" s="101"/>
      <c r="B322" s="102"/>
      <c r="C322" s="102"/>
      <c r="D322" s="50" t="s">
        <v>590</v>
      </c>
      <c r="E322" s="50" t="s">
        <v>591</v>
      </c>
      <c r="F322" s="50" t="s">
        <v>606</v>
      </c>
      <c r="G322" s="103">
        <v>108000000</v>
      </c>
      <c r="H322" s="103">
        <v>0</v>
      </c>
      <c r="I322" s="103">
        <v>0</v>
      </c>
      <c r="J322" s="103">
        <v>108000000</v>
      </c>
    </row>
    <row r="323" spans="1:10" s="49" customFormat="1" ht="12">
      <c r="A323" s="101"/>
      <c r="B323" s="102"/>
      <c r="C323" s="102"/>
      <c r="D323" s="50" t="s">
        <v>590</v>
      </c>
      <c r="E323" s="50" t="s">
        <v>591</v>
      </c>
      <c r="F323" s="50" t="s">
        <v>607</v>
      </c>
      <c r="G323" s="103">
        <v>50000000</v>
      </c>
      <c r="H323" s="103">
        <v>0</v>
      </c>
      <c r="I323" s="103">
        <v>0</v>
      </c>
      <c r="J323" s="103">
        <v>50000000</v>
      </c>
    </row>
    <row r="324" spans="1:10" s="49" customFormat="1" ht="12">
      <c r="A324" s="101"/>
      <c r="B324" s="102"/>
      <c r="C324" s="102"/>
      <c r="D324" s="50" t="s">
        <v>590</v>
      </c>
      <c r="E324" s="50" t="s">
        <v>591</v>
      </c>
      <c r="F324" s="50" t="s">
        <v>608</v>
      </c>
      <c r="G324" s="103">
        <v>3000000</v>
      </c>
      <c r="H324" s="103">
        <v>0</v>
      </c>
      <c r="I324" s="103">
        <v>0</v>
      </c>
      <c r="J324" s="103">
        <v>3000000</v>
      </c>
    </row>
    <row r="325" spans="1:10" s="49" customFormat="1" ht="12">
      <c r="A325" s="101"/>
      <c r="B325" s="102"/>
      <c r="C325" s="102"/>
      <c r="D325" s="50" t="s">
        <v>590</v>
      </c>
      <c r="E325" s="50" t="s">
        <v>591</v>
      </c>
      <c r="F325" s="50" t="s">
        <v>609</v>
      </c>
      <c r="G325" s="103">
        <v>5000000</v>
      </c>
      <c r="H325" s="103">
        <v>0</v>
      </c>
      <c r="I325" s="103">
        <v>0</v>
      </c>
      <c r="J325" s="103">
        <v>5000000</v>
      </c>
    </row>
    <row r="326" spans="1:10" s="49" customFormat="1" ht="12">
      <c r="A326" s="101"/>
      <c r="B326" s="102"/>
      <c r="C326" s="102"/>
      <c r="D326" s="50" t="s">
        <v>590</v>
      </c>
      <c r="E326" s="50" t="s">
        <v>591</v>
      </c>
      <c r="F326" s="50" t="s">
        <v>610</v>
      </c>
      <c r="G326" s="103">
        <v>100000000</v>
      </c>
      <c r="H326" s="103">
        <v>0</v>
      </c>
      <c r="I326" s="103">
        <v>0</v>
      </c>
      <c r="J326" s="103">
        <v>100000000</v>
      </c>
    </row>
    <row r="327" spans="1:10" s="49" customFormat="1" ht="12">
      <c r="A327" s="101"/>
      <c r="B327" s="102"/>
      <c r="C327" s="102"/>
      <c r="D327" s="50" t="s">
        <v>590</v>
      </c>
      <c r="E327" s="50" t="s">
        <v>591</v>
      </c>
      <c r="F327" s="50" t="s">
        <v>611</v>
      </c>
      <c r="G327" s="103">
        <v>25400000</v>
      </c>
      <c r="H327" s="103">
        <v>0</v>
      </c>
      <c r="I327" s="103">
        <v>0</v>
      </c>
      <c r="J327" s="103">
        <v>25400000</v>
      </c>
    </row>
    <row r="328" spans="1:10" s="96" customFormat="1" ht="12">
      <c r="A328" s="97"/>
      <c r="B328" s="98" t="s">
        <v>78</v>
      </c>
      <c r="C328" s="98"/>
      <c r="D328" s="99"/>
      <c r="E328" s="99"/>
      <c r="F328" s="99" t="s">
        <v>77</v>
      </c>
      <c r="G328" s="100">
        <v>30569183333</v>
      </c>
      <c r="H328" s="100">
        <v>370020</v>
      </c>
      <c r="I328" s="100">
        <v>0</v>
      </c>
      <c r="J328" s="100">
        <v>30569553353</v>
      </c>
    </row>
    <row r="329" spans="1:10" s="96" customFormat="1" ht="12">
      <c r="A329" s="97"/>
      <c r="B329" s="98"/>
      <c r="C329" s="98" t="s">
        <v>612</v>
      </c>
      <c r="D329" s="99"/>
      <c r="E329" s="99"/>
      <c r="F329" s="99" t="s">
        <v>613</v>
      </c>
      <c r="G329" s="100">
        <v>22891711541</v>
      </c>
      <c r="H329" s="100">
        <v>0</v>
      </c>
      <c r="I329" s="100">
        <v>0</v>
      </c>
      <c r="J329" s="100">
        <v>22891711541</v>
      </c>
    </row>
    <row r="330" spans="1:10" s="49" customFormat="1" ht="12">
      <c r="A330" s="101"/>
      <c r="B330" s="102"/>
      <c r="C330" s="102"/>
      <c r="D330" s="50" t="s">
        <v>612</v>
      </c>
      <c r="E330" s="50" t="s">
        <v>614</v>
      </c>
      <c r="F330" s="50" t="s">
        <v>615</v>
      </c>
      <c r="G330" s="103">
        <v>26616231</v>
      </c>
      <c r="H330" s="103">
        <v>0</v>
      </c>
      <c r="I330" s="103">
        <v>0</v>
      </c>
      <c r="J330" s="103">
        <v>26616231</v>
      </c>
    </row>
    <row r="331" spans="1:10" s="49" customFormat="1" ht="12">
      <c r="A331" s="101"/>
      <c r="B331" s="102"/>
      <c r="C331" s="102"/>
      <c r="D331" s="50" t="s">
        <v>612</v>
      </c>
      <c r="E331" s="50" t="s">
        <v>614</v>
      </c>
      <c r="F331" s="50" t="s">
        <v>616</v>
      </c>
      <c r="G331" s="103">
        <v>5000000</v>
      </c>
      <c r="H331" s="103">
        <v>0</v>
      </c>
      <c r="I331" s="103">
        <v>0</v>
      </c>
      <c r="J331" s="103">
        <v>5000000</v>
      </c>
    </row>
    <row r="332" spans="1:10" s="49" customFormat="1" ht="12">
      <c r="A332" s="101"/>
      <c r="B332" s="102"/>
      <c r="C332" s="102"/>
      <c r="D332" s="50" t="s">
        <v>612</v>
      </c>
      <c r="E332" s="50" t="s">
        <v>614</v>
      </c>
      <c r="F332" s="50" t="s">
        <v>617</v>
      </c>
      <c r="G332" s="103">
        <v>65000000</v>
      </c>
      <c r="H332" s="103">
        <v>0</v>
      </c>
      <c r="I332" s="103">
        <v>0</v>
      </c>
      <c r="J332" s="103">
        <v>65000000</v>
      </c>
    </row>
    <row r="333" spans="1:10" s="49" customFormat="1" ht="12">
      <c r="A333" s="101"/>
      <c r="B333" s="102"/>
      <c r="C333" s="102"/>
      <c r="D333" s="50" t="s">
        <v>612</v>
      </c>
      <c r="E333" s="50" t="s">
        <v>614</v>
      </c>
      <c r="F333" s="50" t="s">
        <v>618</v>
      </c>
      <c r="G333" s="103">
        <v>50000000</v>
      </c>
      <c r="H333" s="103">
        <v>0</v>
      </c>
      <c r="I333" s="103">
        <v>0</v>
      </c>
      <c r="J333" s="103">
        <v>50000000</v>
      </c>
    </row>
    <row r="334" spans="1:10" s="49" customFormat="1" ht="12">
      <c r="A334" s="101"/>
      <c r="B334" s="102"/>
      <c r="C334" s="102"/>
      <c r="D334" s="50" t="s">
        <v>612</v>
      </c>
      <c r="E334" s="50" t="s">
        <v>614</v>
      </c>
      <c r="F334" s="50" t="s">
        <v>619</v>
      </c>
      <c r="G334" s="103">
        <v>20000000</v>
      </c>
      <c r="H334" s="103">
        <v>0</v>
      </c>
      <c r="I334" s="103">
        <v>0</v>
      </c>
      <c r="J334" s="103">
        <v>20000000</v>
      </c>
    </row>
    <row r="335" spans="1:10" s="49" customFormat="1" ht="12">
      <c r="A335" s="101"/>
      <c r="B335" s="102"/>
      <c r="C335" s="102"/>
      <c r="D335" s="50" t="s">
        <v>612</v>
      </c>
      <c r="E335" s="50" t="s">
        <v>614</v>
      </c>
      <c r="F335" s="50" t="s">
        <v>620</v>
      </c>
      <c r="G335" s="103">
        <v>1000000</v>
      </c>
      <c r="H335" s="103">
        <v>0</v>
      </c>
      <c r="I335" s="103">
        <v>0</v>
      </c>
      <c r="J335" s="103">
        <v>1000000</v>
      </c>
    </row>
    <row r="336" spans="1:10" s="49" customFormat="1" ht="12">
      <c r="A336" s="101"/>
      <c r="B336" s="102"/>
      <c r="C336" s="102"/>
      <c r="D336" s="50" t="s">
        <v>612</v>
      </c>
      <c r="E336" s="50" t="s">
        <v>614</v>
      </c>
      <c r="F336" s="50" t="s">
        <v>621</v>
      </c>
      <c r="G336" s="103">
        <v>10652176</v>
      </c>
      <c r="H336" s="103">
        <v>0</v>
      </c>
      <c r="I336" s="103">
        <v>0</v>
      </c>
      <c r="J336" s="103">
        <v>10652176</v>
      </c>
    </row>
    <row r="337" spans="1:10" s="49" customFormat="1" ht="12">
      <c r="A337" s="101"/>
      <c r="B337" s="102"/>
      <c r="C337" s="102"/>
      <c r="D337" s="50" t="s">
        <v>612</v>
      </c>
      <c r="E337" s="50" t="s">
        <v>614</v>
      </c>
      <c r="F337" s="50" t="s">
        <v>622</v>
      </c>
      <c r="G337" s="103">
        <v>0</v>
      </c>
      <c r="H337" s="103">
        <v>0</v>
      </c>
      <c r="I337" s="103">
        <v>0</v>
      </c>
      <c r="J337" s="103">
        <v>0</v>
      </c>
    </row>
    <row r="338" spans="1:10" s="49" customFormat="1" ht="12">
      <c r="A338" s="101"/>
      <c r="B338" s="102"/>
      <c r="C338" s="102"/>
      <c r="D338" s="50" t="s">
        <v>612</v>
      </c>
      <c r="E338" s="50" t="s">
        <v>614</v>
      </c>
      <c r="F338" s="50" t="s">
        <v>623</v>
      </c>
      <c r="G338" s="103">
        <v>3118207413</v>
      </c>
      <c r="H338" s="103">
        <v>0</v>
      </c>
      <c r="I338" s="103">
        <v>0</v>
      </c>
      <c r="J338" s="103">
        <v>3118207413</v>
      </c>
    </row>
    <row r="339" spans="1:10" s="49" customFormat="1" ht="12">
      <c r="A339" s="101"/>
      <c r="B339" s="102"/>
      <c r="C339" s="102"/>
      <c r="D339" s="50" t="s">
        <v>612</v>
      </c>
      <c r="E339" s="50" t="s">
        <v>614</v>
      </c>
      <c r="F339" s="50" t="s">
        <v>624</v>
      </c>
      <c r="G339" s="103">
        <v>250483000</v>
      </c>
      <c r="H339" s="103">
        <v>0</v>
      </c>
      <c r="I339" s="103">
        <v>0</v>
      </c>
      <c r="J339" s="103">
        <v>250483000</v>
      </c>
    </row>
    <row r="340" spans="1:10" s="49" customFormat="1" ht="12">
      <c r="A340" s="101"/>
      <c r="B340" s="102"/>
      <c r="C340" s="102"/>
      <c r="D340" s="50" t="s">
        <v>612</v>
      </c>
      <c r="E340" s="50" t="s">
        <v>614</v>
      </c>
      <c r="F340" s="50" t="s">
        <v>625</v>
      </c>
      <c r="G340" s="103">
        <v>39370079</v>
      </c>
      <c r="H340" s="103">
        <v>0</v>
      </c>
      <c r="I340" s="103">
        <v>0</v>
      </c>
      <c r="J340" s="103">
        <v>39370079</v>
      </c>
    </row>
    <row r="341" spans="1:10" s="49" customFormat="1" ht="12">
      <c r="A341" s="101"/>
      <c r="B341" s="102"/>
      <c r="C341" s="102"/>
      <c r="D341" s="50" t="s">
        <v>612</v>
      </c>
      <c r="E341" s="50" t="s">
        <v>614</v>
      </c>
      <c r="F341" s="50" t="s">
        <v>626</v>
      </c>
      <c r="G341" s="103">
        <v>359055117</v>
      </c>
      <c r="H341" s="103">
        <v>0</v>
      </c>
      <c r="I341" s="103">
        <v>0</v>
      </c>
      <c r="J341" s="103">
        <v>359055117</v>
      </c>
    </row>
    <row r="342" spans="1:10" s="49" customFormat="1" ht="12">
      <c r="A342" s="101"/>
      <c r="B342" s="102"/>
      <c r="C342" s="102"/>
      <c r="D342" s="50" t="s">
        <v>612</v>
      </c>
      <c r="E342" s="50" t="s">
        <v>614</v>
      </c>
      <c r="F342" s="50" t="s">
        <v>627</v>
      </c>
      <c r="G342" s="103">
        <v>13998444000</v>
      </c>
      <c r="H342" s="103">
        <v>0</v>
      </c>
      <c r="I342" s="103">
        <v>0</v>
      </c>
      <c r="J342" s="103">
        <v>13998444000</v>
      </c>
    </row>
    <row r="343" spans="1:10" s="49" customFormat="1" ht="12">
      <c r="A343" s="101"/>
      <c r="B343" s="102"/>
      <c r="C343" s="102"/>
      <c r="D343" s="50" t="s">
        <v>612</v>
      </c>
      <c r="E343" s="50" t="s">
        <v>614</v>
      </c>
      <c r="F343" s="50" t="s">
        <v>628</v>
      </c>
      <c r="G343" s="103">
        <v>157480315</v>
      </c>
      <c r="H343" s="103">
        <v>0</v>
      </c>
      <c r="I343" s="103">
        <v>0</v>
      </c>
      <c r="J343" s="103">
        <v>157480315</v>
      </c>
    </row>
    <row r="344" spans="1:10" s="49" customFormat="1" ht="12">
      <c r="A344" s="101"/>
      <c r="B344" s="102"/>
      <c r="C344" s="102"/>
      <c r="D344" s="50" t="s">
        <v>612</v>
      </c>
      <c r="E344" s="50" t="s">
        <v>614</v>
      </c>
      <c r="F344" s="50" t="s">
        <v>629</v>
      </c>
      <c r="G344" s="103">
        <v>390041534</v>
      </c>
      <c r="H344" s="103">
        <v>0</v>
      </c>
      <c r="I344" s="103">
        <v>0</v>
      </c>
      <c r="J344" s="103">
        <v>390041534</v>
      </c>
    </row>
    <row r="345" spans="1:10" s="49" customFormat="1" ht="12">
      <c r="A345" s="101"/>
      <c r="B345" s="102"/>
      <c r="C345" s="102"/>
      <c r="D345" s="50" t="s">
        <v>612</v>
      </c>
      <c r="E345" s="50" t="s">
        <v>614</v>
      </c>
      <c r="F345" s="50" t="s">
        <v>217</v>
      </c>
      <c r="G345" s="103">
        <v>130990344</v>
      </c>
      <c r="H345" s="103">
        <v>0</v>
      </c>
      <c r="I345" s="103">
        <v>0</v>
      </c>
      <c r="J345" s="103">
        <v>130990344</v>
      </c>
    </row>
    <row r="346" spans="1:10" s="49" customFormat="1" ht="12">
      <c r="A346" s="101"/>
      <c r="B346" s="102"/>
      <c r="C346" s="102"/>
      <c r="D346" s="50" t="s">
        <v>612</v>
      </c>
      <c r="E346" s="50" t="s">
        <v>614</v>
      </c>
      <c r="F346" s="50" t="s">
        <v>630</v>
      </c>
      <c r="G346" s="103">
        <v>132597177</v>
      </c>
      <c r="H346" s="103">
        <v>0</v>
      </c>
      <c r="I346" s="103">
        <v>0</v>
      </c>
      <c r="J346" s="103">
        <v>132597177</v>
      </c>
    </row>
    <row r="347" spans="1:10" s="49" customFormat="1" ht="12">
      <c r="A347" s="101"/>
      <c r="B347" s="102"/>
      <c r="C347" s="102"/>
      <c r="D347" s="50" t="s">
        <v>612</v>
      </c>
      <c r="E347" s="50" t="s">
        <v>614</v>
      </c>
      <c r="F347" s="50" t="s">
        <v>631</v>
      </c>
      <c r="G347" s="103">
        <v>137147392</v>
      </c>
      <c r="H347" s="103">
        <v>0</v>
      </c>
      <c r="I347" s="103">
        <v>0</v>
      </c>
      <c r="J347" s="103">
        <v>137147392</v>
      </c>
    </row>
    <row r="348" spans="1:10" s="49" customFormat="1" ht="12">
      <c r="A348" s="101"/>
      <c r="B348" s="102"/>
      <c r="C348" s="102"/>
      <c r="D348" s="50" t="s">
        <v>612</v>
      </c>
      <c r="E348" s="50" t="s">
        <v>614</v>
      </c>
      <c r="F348" s="50" t="s">
        <v>632</v>
      </c>
      <c r="G348" s="103">
        <v>42386964</v>
      </c>
      <c r="H348" s="103">
        <v>0</v>
      </c>
      <c r="I348" s="103">
        <v>0</v>
      </c>
      <c r="J348" s="103">
        <v>42386964</v>
      </c>
    </row>
    <row r="349" spans="1:10" s="49" customFormat="1" ht="12">
      <c r="A349" s="101"/>
      <c r="B349" s="102"/>
      <c r="C349" s="102"/>
      <c r="D349" s="50" t="s">
        <v>612</v>
      </c>
      <c r="E349" s="50" t="s">
        <v>614</v>
      </c>
      <c r="F349" s="50" t="s">
        <v>633</v>
      </c>
      <c r="G349" s="103">
        <v>84744833</v>
      </c>
      <c r="H349" s="103">
        <v>0</v>
      </c>
      <c r="I349" s="103">
        <v>0</v>
      </c>
      <c r="J349" s="103">
        <v>84744833</v>
      </c>
    </row>
    <row r="350" spans="1:10" s="49" customFormat="1" ht="12">
      <c r="A350" s="101"/>
      <c r="B350" s="102"/>
      <c r="C350" s="102"/>
      <c r="D350" s="50" t="s">
        <v>612</v>
      </c>
      <c r="E350" s="50" t="s">
        <v>614</v>
      </c>
      <c r="F350" s="50" t="s">
        <v>634</v>
      </c>
      <c r="G350" s="103">
        <v>441957708</v>
      </c>
      <c r="H350" s="103">
        <v>0</v>
      </c>
      <c r="I350" s="103">
        <v>0</v>
      </c>
      <c r="J350" s="103">
        <v>441957708</v>
      </c>
    </row>
    <row r="351" spans="1:10" s="49" customFormat="1" ht="12">
      <c r="A351" s="101"/>
      <c r="B351" s="102"/>
      <c r="C351" s="102"/>
      <c r="D351" s="50" t="s">
        <v>612</v>
      </c>
      <c r="E351" s="50" t="s">
        <v>614</v>
      </c>
      <c r="F351" s="50" t="s">
        <v>222</v>
      </c>
      <c r="G351" s="103">
        <v>210526940</v>
      </c>
      <c r="H351" s="103">
        <v>0</v>
      </c>
      <c r="I351" s="103">
        <v>0</v>
      </c>
      <c r="J351" s="103">
        <v>210526940</v>
      </c>
    </row>
    <row r="352" spans="1:10" s="49" customFormat="1" ht="12">
      <c r="A352" s="101"/>
      <c r="B352" s="102"/>
      <c r="C352" s="102"/>
      <c r="D352" s="50" t="s">
        <v>612</v>
      </c>
      <c r="E352" s="50" t="s">
        <v>614</v>
      </c>
      <c r="F352" s="50" t="s">
        <v>635</v>
      </c>
      <c r="G352" s="103">
        <v>157112792</v>
      </c>
      <c r="H352" s="103">
        <v>0</v>
      </c>
      <c r="I352" s="103">
        <v>0</v>
      </c>
      <c r="J352" s="103">
        <v>157112792</v>
      </c>
    </row>
    <row r="353" spans="1:10" s="49" customFormat="1" ht="12">
      <c r="A353" s="101"/>
      <c r="B353" s="102"/>
      <c r="C353" s="102"/>
      <c r="D353" s="50" t="s">
        <v>612</v>
      </c>
      <c r="E353" s="50" t="s">
        <v>614</v>
      </c>
      <c r="F353" s="50" t="s">
        <v>636</v>
      </c>
      <c r="G353" s="103">
        <v>855527680</v>
      </c>
      <c r="H353" s="103">
        <v>0</v>
      </c>
      <c r="I353" s="103">
        <v>0</v>
      </c>
      <c r="J353" s="103">
        <v>855527680</v>
      </c>
    </row>
    <row r="354" spans="1:10" s="49" customFormat="1" ht="12">
      <c r="A354" s="101"/>
      <c r="B354" s="102"/>
      <c r="C354" s="102"/>
      <c r="D354" s="50" t="s">
        <v>612</v>
      </c>
      <c r="E354" s="50" t="s">
        <v>614</v>
      </c>
      <c r="F354" s="50" t="s">
        <v>637</v>
      </c>
      <c r="G354" s="103">
        <v>1783070866</v>
      </c>
      <c r="H354" s="103">
        <v>0</v>
      </c>
      <c r="I354" s="103">
        <v>0</v>
      </c>
      <c r="J354" s="103">
        <v>1783070866</v>
      </c>
    </row>
    <row r="355" spans="1:10" s="49" customFormat="1" ht="12">
      <c r="A355" s="101"/>
      <c r="B355" s="102"/>
      <c r="C355" s="102"/>
      <c r="D355" s="50" t="s">
        <v>612</v>
      </c>
      <c r="E355" s="50" t="s">
        <v>614</v>
      </c>
      <c r="F355" s="50" t="s">
        <v>638</v>
      </c>
      <c r="G355" s="103">
        <v>343388870</v>
      </c>
      <c r="H355" s="103">
        <v>0</v>
      </c>
      <c r="I355" s="103">
        <v>0</v>
      </c>
      <c r="J355" s="103">
        <v>343388870</v>
      </c>
    </row>
    <row r="356" spans="1:10" s="49" customFormat="1" ht="12">
      <c r="A356" s="101"/>
      <c r="B356" s="102"/>
      <c r="C356" s="102"/>
      <c r="D356" s="50" t="s">
        <v>612</v>
      </c>
      <c r="E356" s="50" t="s">
        <v>614</v>
      </c>
      <c r="F356" s="50" t="s">
        <v>639</v>
      </c>
      <c r="G356" s="103">
        <v>20000000</v>
      </c>
      <c r="H356" s="103">
        <v>0</v>
      </c>
      <c r="I356" s="103">
        <v>0</v>
      </c>
      <c r="J356" s="103">
        <v>20000000</v>
      </c>
    </row>
    <row r="357" spans="1:10" s="49" customFormat="1" ht="12">
      <c r="A357" s="101"/>
      <c r="B357" s="102"/>
      <c r="C357" s="102"/>
      <c r="D357" s="50" t="s">
        <v>612</v>
      </c>
      <c r="E357" s="50" t="s">
        <v>614</v>
      </c>
      <c r="F357" s="50" t="s">
        <v>640</v>
      </c>
      <c r="G357" s="103">
        <v>5000000</v>
      </c>
      <c r="H357" s="103">
        <v>0</v>
      </c>
      <c r="I357" s="103">
        <v>0</v>
      </c>
      <c r="J357" s="103">
        <v>5000000</v>
      </c>
    </row>
    <row r="358" spans="1:10" s="49" customFormat="1" ht="12">
      <c r="A358" s="101"/>
      <c r="B358" s="102"/>
      <c r="C358" s="102"/>
      <c r="D358" s="50" t="s">
        <v>612</v>
      </c>
      <c r="E358" s="50" t="s">
        <v>614</v>
      </c>
      <c r="F358" s="50" t="s">
        <v>641</v>
      </c>
      <c r="G358" s="103">
        <v>53383110</v>
      </c>
      <c r="H358" s="103">
        <v>0</v>
      </c>
      <c r="I358" s="103">
        <v>0</v>
      </c>
      <c r="J358" s="103">
        <v>53383110</v>
      </c>
    </row>
    <row r="359" spans="1:10" s="49" customFormat="1" ht="12">
      <c r="A359" s="101"/>
      <c r="B359" s="102"/>
      <c r="C359" s="102"/>
      <c r="D359" s="50" t="s">
        <v>612</v>
      </c>
      <c r="E359" s="50" t="s">
        <v>614</v>
      </c>
      <c r="F359" s="50" t="s">
        <v>642</v>
      </c>
      <c r="G359" s="103">
        <v>2527000</v>
      </c>
      <c r="H359" s="103">
        <v>0</v>
      </c>
      <c r="I359" s="103">
        <v>0</v>
      </c>
      <c r="J359" s="103">
        <v>2527000</v>
      </c>
    </row>
    <row r="360" spans="1:10" s="49" customFormat="1" ht="12">
      <c r="A360" s="101"/>
      <c r="B360" s="102"/>
      <c r="C360" s="102"/>
      <c r="D360" s="50" t="s">
        <v>612</v>
      </c>
      <c r="E360" s="50" t="s">
        <v>614</v>
      </c>
      <c r="F360" s="50" t="s">
        <v>643</v>
      </c>
      <c r="G360" s="103">
        <v>0</v>
      </c>
      <c r="H360" s="103">
        <v>0</v>
      </c>
      <c r="I360" s="103">
        <v>0</v>
      </c>
      <c r="J360" s="103">
        <v>0</v>
      </c>
    </row>
    <row r="361" spans="1:10" s="96" customFormat="1" ht="12">
      <c r="A361" s="97"/>
      <c r="B361" s="98"/>
      <c r="C361" s="98" t="s">
        <v>644</v>
      </c>
      <c r="D361" s="99"/>
      <c r="E361" s="99"/>
      <c r="F361" s="99" t="s">
        <v>645</v>
      </c>
      <c r="G361" s="100">
        <v>950000</v>
      </c>
      <c r="H361" s="100">
        <v>0</v>
      </c>
      <c r="I361" s="100">
        <v>0</v>
      </c>
      <c r="J361" s="100">
        <v>950000</v>
      </c>
    </row>
    <row r="362" spans="1:10" s="49" customFormat="1" ht="12">
      <c r="A362" s="101"/>
      <c r="B362" s="102"/>
      <c r="C362" s="102"/>
      <c r="D362" s="50" t="s">
        <v>644</v>
      </c>
      <c r="E362" s="50" t="s">
        <v>646</v>
      </c>
      <c r="F362" s="50" t="s">
        <v>647</v>
      </c>
      <c r="G362" s="103">
        <v>950000</v>
      </c>
      <c r="H362" s="103">
        <v>0</v>
      </c>
      <c r="I362" s="103">
        <v>0</v>
      </c>
      <c r="J362" s="103">
        <v>950000</v>
      </c>
    </row>
    <row r="363" spans="1:10" s="96" customFormat="1" ht="12">
      <c r="A363" s="97"/>
      <c r="B363" s="98"/>
      <c r="C363" s="98" t="s">
        <v>648</v>
      </c>
      <c r="D363" s="99"/>
      <c r="E363" s="99"/>
      <c r="F363" s="99" t="s">
        <v>649</v>
      </c>
      <c r="G363" s="100">
        <v>1343818186</v>
      </c>
      <c r="H363" s="100">
        <v>291355</v>
      </c>
      <c r="I363" s="100">
        <v>0</v>
      </c>
      <c r="J363" s="100">
        <v>1344109541</v>
      </c>
    </row>
    <row r="364" spans="1:10" s="49" customFormat="1" ht="12">
      <c r="A364" s="101"/>
      <c r="B364" s="102"/>
      <c r="C364" s="102"/>
      <c r="D364" s="50" t="s">
        <v>648</v>
      </c>
      <c r="E364" s="50" t="s">
        <v>650</v>
      </c>
      <c r="F364" s="50" t="s">
        <v>651</v>
      </c>
      <c r="G364" s="103">
        <v>1000000</v>
      </c>
      <c r="H364" s="103">
        <v>0</v>
      </c>
      <c r="I364" s="103">
        <v>0</v>
      </c>
      <c r="J364" s="103">
        <v>1000000</v>
      </c>
    </row>
    <row r="365" spans="1:10" s="49" customFormat="1" ht="12">
      <c r="A365" s="101"/>
      <c r="B365" s="102"/>
      <c r="C365" s="102"/>
      <c r="D365" s="50" t="s">
        <v>648</v>
      </c>
      <c r="E365" s="50" t="s">
        <v>650</v>
      </c>
      <c r="F365" s="50" t="s">
        <v>652</v>
      </c>
      <c r="G365" s="103">
        <v>0</v>
      </c>
      <c r="H365" s="103">
        <v>291355</v>
      </c>
      <c r="I365" s="103">
        <v>0</v>
      </c>
      <c r="J365" s="103">
        <v>291355</v>
      </c>
    </row>
    <row r="366" spans="1:10" s="49" customFormat="1" ht="12">
      <c r="A366" s="101"/>
      <c r="B366" s="102"/>
      <c r="C366" s="102"/>
      <c r="D366" s="50" t="s">
        <v>648</v>
      </c>
      <c r="E366" s="50" t="s">
        <v>650</v>
      </c>
      <c r="F366" s="50" t="s">
        <v>653</v>
      </c>
      <c r="G366" s="103">
        <v>8188976</v>
      </c>
      <c r="H366" s="103">
        <v>0</v>
      </c>
      <c r="I366" s="103">
        <v>0</v>
      </c>
      <c r="J366" s="103">
        <v>8188976</v>
      </c>
    </row>
    <row r="367" spans="1:10" s="49" customFormat="1" ht="12">
      <c r="A367" s="101"/>
      <c r="B367" s="102"/>
      <c r="C367" s="102"/>
      <c r="D367" s="50" t="s">
        <v>648</v>
      </c>
      <c r="E367" s="50" t="s">
        <v>650</v>
      </c>
      <c r="F367" s="50" t="s">
        <v>654</v>
      </c>
      <c r="G367" s="103">
        <v>709000</v>
      </c>
      <c r="H367" s="103">
        <v>0</v>
      </c>
      <c r="I367" s="103">
        <v>0</v>
      </c>
      <c r="J367" s="103">
        <v>709000</v>
      </c>
    </row>
    <row r="368" spans="1:10" s="49" customFormat="1" ht="12">
      <c r="A368" s="101"/>
      <c r="B368" s="102"/>
      <c r="C368" s="102"/>
      <c r="D368" s="50" t="s">
        <v>648</v>
      </c>
      <c r="E368" s="50" t="s">
        <v>650</v>
      </c>
      <c r="F368" s="50" t="s">
        <v>655</v>
      </c>
      <c r="G368" s="103">
        <v>25000000</v>
      </c>
      <c r="H368" s="103">
        <v>0</v>
      </c>
      <c r="I368" s="103">
        <v>0</v>
      </c>
      <c r="J368" s="103">
        <v>25000000</v>
      </c>
    </row>
    <row r="369" spans="1:10" s="49" customFormat="1" ht="12">
      <c r="A369" s="101"/>
      <c r="B369" s="102"/>
      <c r="C369" s="102"/>
      <c r="D369" s="50" t="s">
        <v>648</v>
      </c>
      <c r="E369" s="50" t="s">
        <v>650</v>
      </c>
      <c r="F369" s="50" t="s">
        <v>656</v>
      </c>
      <c r="G369" s="103">
        <v>15000000</v>
      </c>
      <c r="H369" s="103">
        <v>0</v>
      </c>
      <c r="I369" s="103">
        <v>0</v>
      </c>
      <c r="J369" s="103">
        <v>15000000</v>
      </c>
    </row>
    <row r="370" spans="1:10" s="49" customFormat="1" ht="12">
      <c r="A370" s="101"/>
      <c r="B370" s="102"/>
      <c r="C370" s="102"/>
      <c r="D370" s="50" t="s">
        <v>648</v>
      </c>
      <c r="E370" s="50" t="s">
        <v>650</v>
      </c>
      <c r="F370" s="50" t="s">
        <v>657</v>
      </c>
      <c r="G370" s="103">
        <v>22047244</v>
      </c>
      <c r="H370" s="103">
        <v>0</v>
      </c>
      <c r="I370" s="103">
        <v>0</v>
      </c>
      <c r="J370" s="103">
        <v>22047244</v>
      </c>
    </row>
    <row r="371" spans="1:10" s="49" customFormat="1" ht="12">
      <c r="A371" s="101"/>
      <c r="B371" s="102"/>
      <c r="C371" s="102"/>
      <c r="D371" s="50" t="s">
        <v>648</v>
      </c>
      <c r="E371" s="50" t="s">
        <v>650</v>
      </c>
      <c r="F371" s="50" t="s">
        <v>658</v>
      </c>
      <c r="G371" s="103">
        <v>700000</v>
      </c>
      <c r="H371" s="103">
        <v>0</v>
      </c>
      <c r="I371" s="103">
        <v>0</v>
      </c>
      <c r="J371" s="103">
        <v>700000</v>
      </c>
    </row>
    <row r="372" spans="1:10" s="49" customFormat="1" ht="12">
      <c r="A372" s="101"/>
      <c r="B372" s="102"/>
      <c r="C372" s="102"/>
      <c r="D372" s="50" t="s">
        <v>648</v>
      </c>
      <c r="E372" s="50" t="s">
        <v>650</v>
      </c>
      <c r="F372" s="50" t="s">
        <v>659</v>
      </c>
      <c r="G372" s="103">
        <v>1252056970</v>
      </c>
      <c r="H372" s="103">
        <v>0</v>
      </c>
      <c r="I372" s="103">
        <v>0</v>
      </c>
      <c r="J372" s="103">
        <v>1252056970</v>
      </c>
    </row>
    <row r="373" spans="1:10" s="49" customFormat="1" ht="12">
      <c r="A373" s="101"/>
      <c r="B373" s="102"/>
      <c r="C373" s="102"/>
      <c r="D373" s="50" t="s">
        <v>648</v>
      </c>
      <c r="E373" s="50" t="s">
        <v>650</v>
      </c>
      <c r="F373" s="50" t="s">
        <v>660</v>
      </c>
      <c r="G373" s="103">
        <v>11301035</v>
      </c>
      <c r="H373" s="103">
        <v>0</v>
      </c>
      <c r="I373" s="103">
        <v>0</v>
      </c>
      <c r="J373" s="103">
        <v>11301035</v>
      </c>
    </row>
    <row r="374" spans="1:10" s="49" customFormat="1" ht="12">
      <c r="A374" s="101"/>
      <c r="B374" s="102"/>
      <c r="C374" s="102"/>
      <c r="D374" s="50" t="s">
        <v>648</v>
      </c>
      <c r="E374" s="50" t="s">
        <v>650</v>
      </c>
      <c r="F374" s="50" t="s">
        <v>661</v>
      </c>
      <c r="G374" s="103">
        <v>7500000</v>
      </c>
      <c r="H374" s="103">
        <v>0</v>
      </c>
      <c r="I374" s="103">
        <v>0</v>
      </c>
      <c r="J374" s="103">
        <v>7500000</v>
      </c>
    </row>
    <row r="375" spans="1:10" s="49" customFormat="1" ht="12">
      <c r="A375" s="101"/>
      <c r="B375" s="102"/>
      <c r="C375" s="102"/>
      <c r="D375" s="50" t="s">
        <v>648</v>
      </c>
      <c r="E375" s="50" t="s">
        <v>650</v>
      </c>
      <c r="F375" s="50" t="s">
        <v>662</v>
      </c>
      <c r="G375" s="103">
        <v>314961</v>
      </c>
      <c r="H375" s="103">
        <v>0</v>
      </c>
      <c r="I375" s="103">
        <v>0</v>
      </c>
      <c r="J375" s="103">
        <v>314961</v>
      </c>
    </row>
    <row r="376" spans="1:10" s="96" customFormat="1" ht="12">
      <c r="A376" s="97"/>
      <c r="B376" s="98"/>
      <c r="C376" s="98" t="s">
        <v>663</v>
      </c>
      <c r="D376" s="99"/>
      <c r="E376" s="99"/>
      <c r="F376" s="99" t="s">
        <v>664</v>
      </c>
      <c r="G376" s="100">
        <v>6332703606</v>
      </c>
      <c r="H376" s="100">
        <v>78665</v>
      </c>
      <c r="I376" s="100">
        <v>0</v>
      </c>
      <c r="J376" s="100">
        <v>6332782271</v>
      </c>
    </row>
    <row r="377" spans="1:10" s="49" customFormat="1" ht="12">
      <c r="A377" s="101"/>
      <c r="B377" s="102"/>
      <c r="C377" s="102"/>
      <c r="D377" s="50" t="s">
        <v>663</v>
      </c>
      <c r="E377" s="50" t="s">
        <v>665</v>
      </c>
      <c r="F377" s="50" t="s">
        <v>666</v>
      </c>
      <c r="G377" s="103">
        <v>7186382</v>
      </c>
      <c r="H377" s="103">
        <v>0</v>
      </c>
      <c r="I377" s="103">
        <v>0</v>
      </c>
      <c r="J377" s="103">
        <v>7186382</v>
      </c>
    </row>
    <row r="378" spans="1:10" s="49" customFormat="1" ht="12">
      <c r="A378" s="101"/>
      <c r="B378" s="102"/>
      <c r="C378" s="102"/>
      <c r="D378" s="50" t="s">
        <v>663</v>
      </c>
      <c r="E378" s="50" t="s">
        <v>665</v>
      </c>
      <c r="F378" s="50" t="s">
        <v>667</v>
      </c>
      <c r="G378" s="103">
        <v>1350000</v>
      </c>
      <c r="H378" s="103">
        <v>0</v>
      </c>
      <c r="I378" s="103">
        <v>0</v>
      </c>
      <c r="J378" s="103">
        <v>1350000</v>
      </c>
    </row>
    <row r="379" spans="1:10" s="49" customFormat="1" ht="12">
      <c r="A379" s="101"/>
      <c r="B379" s="102"/>
      <c r="C379" s="102"/>
      <c r="D379" s="50" t="s">
        <v>663</v>
      </c>
      <c r="E379" s="50" t="s">
        <v>665</v>
      </c>
      <c r="F379" s="50" t="s">
        <v>668</v>
      </c>
      <c r="G379" s="103">
        <v>270000</v>
      </c>
      <c r="H379" s="103">
        <v>0</v>
      </c>
      <c r="I379" s="103">
        <v>0</v>
      </c>
      <c r="J379" s="103">
        <v>270000</v>
      </c>
    </row>
    <row r="380" spans="1:10" s="49" customFormat="1" ht="12">
      <c r="A380" s="101"/>
      <c r="B380" s="102"/>
      <c r="C380" s="102"/>
      <c r="D380" s="50" t="s">
        <v>663</v>
      </c>
      <c r="E380" s="50" t="s">
        <v>665</v>
      </c>
      <c r="F380" s="50" t="s">
        <v>669</v>
      </c>
      <c r="G380" s="103">
        <v>2211024</v>
      </c>
      <c r="H380" s="103">
        <v>0</v>
      </c>
      <c r="I380" s="103">
        <v>0</v>
      </c>
      <c r="J380" s="103">
        <v>2211024</v>
      </c>
    </row>
    <row r="381" spans="1:10" s="49" customFormat="1" ht="12">
      <c r="A381" s="101"/>
      <c r="B381" s="102"/>
      <c r="C381" s="102"/>
      <c r="D381" s="50" t="s">
        <v>663</v>
      </c>
      <c r="E381" s="50" t="s">
        <v>665</v>
      </c>
      <c r="F381" s="50" t="s">
        <v>670</v>
      </c>
      <c r="G381" s="103">
        <v>0</v>
      </c>
      <c r="H381" s="103">
        <v>78665</v>
      </c>
      <c r="I381" s="103">
        <v>0</v>
      </c>
      <c r="J381" s="103">
        <v>78665</v>
      </c>
    </row>
    <row r="382" spans="1:10" s="49" customFormat="1" ht="12">
      <c r="A382" s="101"/>
      <c r="B382" s="102"/>
      <c r="C382" s="102"/>
      <c r="D382" s="50" t="s">
        <v>663</v>
      </c>
      <c r="E382" s="50" t="s">
        <v>665</v>
      </c>
      <c r="F382" s="50" t="s">
        <v>671</v>
      </c>
      <c r="G382" s="103">
        <v>191000</v>
      </c>
      <c r="H382" s="103">
        <v>0</v>
      </c>
      <c r="I382" s="103">
        <v>0</v>
      </c>
      <c r="J382" s="103">
        <v>191000</v>
      </c>
    </row>
    <row r="383" spans="1:10" s="49" customFormat="1" ht="12">
      <c r="A383" s="101"/>
      <c r="B383" s="102"/>
      <c r="C383" s="102"/>
      <c r="D383" s="50" t="s">
        <v>663</v>
      </c>
      <c r="E383" s="50" t="s">
        <v>665</v>
      </c>
      <c r="F383" s="50" t="s">
        <v>672</v>
      </c>
      <c r="G383" s="103">
        <v>17550000</v>
      </c>
      <c r="H383" s="103">
        <v>0</v>
      </c>
      <c r="I383" s="103">
        <v>0</v>
      </c>
      <c r="J383" s="103">
        <v>17550000</v>
      </c>
    </row>
    <row r="384" spans="1:10" s="49" customFormat="1" ht="12">
      <c r="A384" s="101"/>
      <c r="B384" s="102"/>
      <c r="C384" s="102"/>
      <c r="D384" s="50" t="s">
        <v>663</v>
      </c>
      <c r="E384" s="50" t="s">
        <v>665</v>
      </c>
      <c r="F384" s="50" t="s">
        <v>673</v>
      </c>
      <c r="G384" s="103">
        <v>6750000</v>
      </c>
      <c r="H384" s="103">
        <v>0</v>
      </c>
      <c r="I384" s="103">
        <v>0</v>
      </c>
      <c r="J384" s="103">
        <v>6750000</v>
      </c>
    </row>
    <row r="385" spans="1:10" s="49" customFormat="1" ht="12">
      <c r="A385" s="101"/>
      <c r="B385" s="102"/>
      <c r="C385" s="102"/>
      <c r="D385" s="50" t="s">
        <v>663</v>
      </c>
      <c r="E385" s="50" t="s">
        <v>665</v>
      </c>
      <c r="F385" s="50" t="s">
        <v>674</v>
      </c>
      <c r="G385" s="103">
        <v>4050000</v>
      </c>
      <c r="H385" s="103">
        <v>0</v>
      </c>
      <c r="I385" s="103">
        <v>0</v>
      </c>
      <c r="J385" s="103">
        <v>4050000</v>
      </c>
    </row>
    <row r="386" spans="1:10" s="49" customFormat="1" ht="12">
      <c r="A386" s="101"/>
      <c r="B386" s="102"/>
      <c r="C386" s="102"/>
      <c r="D386" s="50" t="s">
        <v>663</v>
      </c>
      <c r="E386" s="50" t="s">
        <v>665</v>
      </c>
      <c r="F386" s="50" t="s">
        <v>675</v>
      </c>
      <c r="G386" s="103">
        <v>5400000</v>
      </c>
      <c r="H386" s="103">
        <v>0</v>
      </c>
      <c r="I386" s="103">
        <v>0</v>
      </c>
      <c r="J386" s="103">
        <v>5400000</v>
      </c>
    </row>
    <row r="387" spans="1:10" s="49" customFormat="1" ht="12">
      <c r="A387" s="101"/>
      <c r="B387" s="102"/>
      <c r="C387" s="102"/>
      <c r="D387" s="50" t="s">
        <v>663</v>
      </c>
      <c r="E387" s="50" t="s">
        <v>665</v>
      </c>
      <c r="F387" s="50" t="s">
        <v>676</v>
      </c>
      <c r="G387" s="103">
        <v>2876087</v>
      </c>
      <c r="H387" s="103">
        <v>0</v>
      </c>
      <c r="I387" s="103">
        <v>0</v>
      </c>
      <c r="J387" s="103">
        <v>2876087</v>
      </c>
    </row>
    <row r="388" spans="1:10" s="49" customFormat="1" ht="12">
      <c r="A388" s="101"/>
      <c r="B388" s="102"/>
      <c r="C388" s="102"/>
      <c r="D388" s="50" t="s">
        <v>663</v>
      </c>
      <c r="E388" s="50" t="s">
        <v>665</v>
      </c>
      <c r="F388" s="50" t="s">
        <v>677</v>
      </c>
      <c r="G388" s="103">
        <v>5952756</v>
      </c>
      <c r="H388" s="103">
        <v>0</v>
      </c>
      <c r="I388" s="103">
        <v>0</v>
      </c>
      <c r="J388" s="103">
        <v>5952756</v>
      </c>
    </row>
    <row r="389" spans="1:10" s="49" customFormat="1" ht="12">
      <c r="A389" s="101"/>
      <c r="B389" s="102"/>
      <c r="C389" s="102"/>
      <c r="D389" s="50" t="s">
        <v>663</v>
      </c>
      <c r="E389" s="50" t="s">
        <v>665</v>
      </c>
      <c r="F389" s="50" t="s">
        <v>678</v>
      </c>
      <c r="G389" s="103">
        <v>189000</v>
      </c>
      <c r="H389" s="103">
        <v>0</v>
      </c>
      <c r="I389" s="103">
        <v>0</v>
      </c>
      <c r="J389" s="103">
        <v>189000</v>
      </c>
    </row>
    <row r="390" spans="1:10" s="49" customFormat="1" ht="12">
      <c r="A390" s="101"/>
      <c r="B390" s="102"/>
      <c r="C390" s="102"/>
      <c r="D390" s="50" t="s">
        <v>663</v>
      </c>
      <c r="E390" s="50" t="s">
        <v>665</v>
      </c>
      <c r="F390" s="50" t="s">
        <v>679</v>
      </c>
      <c r="G390" s="103">
        <v>841916001</v>
      </c>
      <c r="H390" s="103">
        <v>0</v>
      </c>
      <c r="I390" s="103">
        <v>0</v>
      </c>
      <c r="J390" s="103">
        <v>841916001</v>
      </c>
    </row>
    <row r="391" spans="1:10" s="49" customFormat="1" ht="12">
      <c r="A391" s="101"/>
      <c r="B391" s="102"/>
      <c r="C391" s="102"/>
      <c r="D391" s="50" t="s">
        <v>663</v>
      </c>
      <c r="E391" s="50" t="s">
        <v>665</v>
      </c>
      <c r="F391" s="50" t="s">
        <v>680</v>
      </c>
      <c r="G391" s="103">
        <v>10629921</v>
      </c>
      <c r="H391" s="103">
        <v>0</v>
      </c>
      <c r="I391" s="103">
        <v>0</v>
      </c>
      <c r="J391" s="103">
        <v>10629921</v>
      </c>
    </row>
    <row r="392" spans="1:10" s="49" customFormat="1" ht="12">
      <c r="A392" s="101"/>
      <c r="B392" s="102"/>
      <c r="C392" s="102"/>
      <c r="D392" s="50" t="s">
        <v>663</v>
      </c>
      <c r="E392" s="50" t="s">
        <v>665</v>
      </c>
      <c r="F392" s="50" t="s">
        <v>681</v>
      </c>
      <c r="G392" s="103">
        <v>338055382</v>
      </c>
      <c r="H392" s="103">
        <v>0</v>
      </c>
      <c r="I392" s="103">
        <v>0</v>
      </c>
      <c r="J392" s="103">
        <v>338055382</v>
      </c>
    </row>
    <row r="393" spans="1:10" s="49" customFormat="1" ht="12">
      <c r="A393" s="101"/>
      <c r="B393" s="102"/>
      <c r="C393" s="102"/>
      <c r="D393" s="50" t="s">
        <v>663</v>
      </c>
      <c r="E393" s="50" t="s">
        <v>665</v>
      </c>
      <c r="F393" s="50" t="s">
        <v>682</v>
      </c>
      <c r="G393" s="103">
        <v>96944882</v>
      </c>
      <c r="H393" s="103">
        <v>0</v>
      </c>
      <c r="I393" s="103">
        <v>0</v>
      </c>
      <c r="J393" s="103">
        <v>96944882</v>
      </c>
    </row>
    <row r="394" spans="1:10" s="49" customFormat="1" ht="12">
      <c r="A394" s="101"/>
      <c r="B394" s="102"/>
      <c r="C394" s="102"/>
      <c r="D394" s="50" t="s">
        <v>663</v>
      </c>
      <c r="E394" s="50" t="s">
        <v>665</v>
      </c>
      <c r="F394" s="50" t="s">
        <v>683</v>
      </c>
      <c r="G394" s="103">
        <v>3779579881</v>
      </c>
      <c r="H394" s="103">
        <v>0</v>
      </c>
      <c r="I394" s="103">
        <v>0</v>
      </c>
      <c r="J394" s="103">
        <v>3779579881</v>
      </c>
    </row>
    <row r="395" spans="1:10" s="49" customFormat="1" ht="12">
      <c r="A395" s="101"/>
      <c r="B395" s="102"/>
      <c r="C395" s="102"/>
      <c r="D395" s="50" t="s">
        <v>663</v>
      </c>
      <c r="E395" s="50" t="s">
        <v>665</v>
      </c>
      <c r="F395" s="50" t="s">
        <v>684</v>
      </c>
      <c r="G395" s="103">
        <v>42519685</v>
      </c>
      <c r="H395" s="103">
        <v>0</v>
      </c>
      <c r="I395" s="103">
        <v>0</v>
      </c>
      <c r="J395" s="103">
        <v>42519685</v>
      </c>
    </row>
    <row r="396" spans="1:10" s="49" customFormat="1" ht="12">
      <c r="A396" s="101"/>
      <c r="B396" s="102"/>
      <c r="C396" s="102"/>
      <c r="D396" s="50" t="s">
        <v>663</v>
      </c>
      <c r="E396" s="50" t="s">
        <v>665</v>
      </c>
      <c r="F396" s="50" t="s">
        <v>685</v>
      </c>
      <c r="G396" s="103">
        <v>105311214</v>
      </c>
      <c r="H396" s="103">
        <v>0</v>
      </c>
      <c r="I396" s="103">
        <v>0</v>
      </c>
      <c r="J396" s="103">
        <v>105311214</v>
      </c>
    </row>
    <row r="397" spans="1:10" s="49" customFormat="1" ht="12">
      <c r="A397" s="101"/>
      <c r="B397" s="102"/>
      <c r="C397" s="102"/>
      <c r="D397" s="50" t="s">
        <v>663</v>
      </c>
      <c r="E397" s="50" t="s">
        <v>665</v>
      </c>
      <c r="F397" s="50" t="s">
        <v>686</v>
      </c>
      <c r="G397" s="103">
        <v>35367393</v>
      </c>
      <c r="H397" s="103">
        <v>0</v>
      </c>
      <c r="I397" s="103">
        <v>0</v>
      </c>
      <c r="J397" s="103">
        <v>35367393</v>
      </c>
    </row>
    <row r="398" spans="1:10" s="49" customFormat="1" ht="12">
      <c r="A398" s="101"/>
      <c r="B398" s="102"/>
      <c r="C398" s="102"/>
      <c r="D398" s="50" t="s">
        <v>663</v>
      </c>
      <c r="E398" s="50" t="s">
        <v>665</v>
      </c>
      <c r="F398" s="50" t="s">
        <v>687</v>
      </c>
      <c r="G398" s="103">
        <v>35801238</v>
      </c>
      <c r="H398" s="103">
        <v>0</v>
      </c>
      <c r="I398" s="103">
        <v>0</v>
      </c>
      <c r="J398" s="103">
        <v>35801238</v>
      </c>
    </row>
    <row r="399" spans="1:10" s="49" customFormat="1" ht="12">
      <c r="A399" s="101"/>
      <c r="B399" s="102"/>
      <c r="C399" s="102"/>
      <c r="D399" s="50" t="s">
        <v>663</v>
      </c>
      <c r="E399" s="50" t="s">
        <v>665</v>
      </c>
      <c r="F399" s="50" t="s">
        <v>688</v>
      </c>
      <c r="G399" s="103">
        <v>11444480</v>
      </c>
      <c r="H399" s="103">
        <v>0</v>
      </c>
      <c r="I399" s="103">
        <v>0</v>
      </c>
      <c r="J399" s="103">
        <v>11444480</v>
      </c>
    </row>
    <row r="400" spans="1:10" s="49" customFormat="1" ht="12">
      <c r="A400" s="101"/>
      <c r="B400" s="102"/>
      <c r="C400" s="102"/>
      <c r="D400" s="50" t="s">
        <v>663</v>
      </c>
      <c r="E400" s="50" t="s">
        <v>665</v>
      </c>
      <c r="F400" s="50" t="s">
        <v>689</v>
      </c>
      <c r="G400" s="103">
        <v>22881105</v>
      </c>
      <c r="H400" s="103">
        <v>0</v>
      </c>
      <c r="I400" s="103">
        <v>0</v>
      </c>
      <c r="J400" s="103">
        <v>22881105</v>
      </c>
    </row>
    <row r="401" spans="1:10" s="49" customFormat="1" ht="12">
      <c r="A401" s="101"/>
      <c r="B401" s="102"/>
      <c r="C401" s="102"/>
      <c r="D401" s="50" t="s">
        <v>663</v>
      </c>
      <c r="E401" s="50" t="s">
        <v>665</v>
      </c>
      <c r="F401" s="50" t="s">
        <v>690</v>
      </c>
      <c r="G401" s="103">
        <v>119328581</v>
      </c>
      <c r="H401" s="103">
        <v>0</v>
      </c>
      <c r="I401" s="103">
        <v>0</v>
      </c>
      <c r="J401" s="103">
        <v>119328581</v>
      </c>
    </row>
    <row r="402" spans="1:10" s="49" customFormat="1" ht="12">
      <c r="A402" s="101"/>
      <c r="B402" s="102"/>
      <c r="C402" s="102"/>
      <c r="D402" s="50" t="s">
        <v>663</v>
      </c>
      <c r="E402" s="50" t="s">
        <v>665</v>
      </c>
      <c r="F402" s="50" t="s">
        <v>691</v>
      </c>
      <c r="G402" s="103">
        <v>481429134</v>
      </c>
      <c r="H402" s="103">
        <v>0</v>
      </c>
      <c r="I402" s="103">
        <v>0</v>
      </c>
      <c r="J402" s="103">
        <v>481429134</v>
      </c>
    </row>
    <row r="403" spans="1:10" s="49" customFormat="1" ht="12">
      <c r="A403" s="101"/>
      <c r="B403" s="102"/>
      <c r="C403" s="102"/>
      <c r="D403" s="50" t="s">
        <v>663</v>
      </c>
      <c r="E403" s="50" t="s">
        <v>665</v>
      </c>
      <c r="F403" s="50" t="s">
        <v>692</v>
      </c>
      <c r="G403" s="103">
        <v>3051279</v>
      </c>
      <c r="H403" s="103">
        <v>0</v>
      </c>
      <c r="I403" s="103">
        <v>0</v>
      </c>
      <c r="J403" s="103">
        <v>3051279</v>
      </c>
    </row>
    <row r="404" spans="1:10" s="49" customFormat="1" ht="12">
      <c r="A404" s="101"/>
      <c r="B404" s="102"/>
      <c r="C404" s="102"/>
      <c r="D404" s="50" t="s">
        <v>663</v>
      </c>
      <c r="E404" s="50" t="s">
        <v>665</v>
      </c>
      <c r="F404" s="50" t="s">
        <v>693</v>
      </c>
      <c r="G404" s="103">
        <v>56842274</v>
      </c>
      <c r="H404" s="103">
        <v>0</v>
      </c>
      <c r="I404" s="103">
        <v>0</v>
      </c>
      <c r="J404" s="103">
        <v>56842274</v>
      </c>
    </row>
    <row r="405" spans="1:10" s="49" customFormat="1" ht="12">
      <c r="A405" s="101"/>
      <c r="B405" s="102"/>
      <c r="C405" s="102"/>
      <c r="D405" s="50" t="s">
        <v>663</v>
      </c>
      <c r="E405" s="50" t="s">
        <v>665</v>
      </c>
      <c r="F405" s="50" t="s">
        <v>694</v>
      </c>
      <c r="G405" s="103">
        <v>42420454</v>
      </c>
      <c r="H405" s="103">
        <v>0</v>
      </c>
      <c r="I405" s="103">
        <v>0</v>
      </c>
      <c r="J405" s="103">
        <v>42420454</v>
      </c>
    </row>
    <row r="406" spans="1:10" s="49" customFormat="1" ht="12">
      <c r="A406" s="101"/>
      <c r="B406" s="102"/>
      <c r="C406" s="102"/>
      <c r="D406" s="50" t="s">
        <v>663</v>
      </c>
      <c r="E406" s="50" t="s">
        <v>665</v>
      </c>
      <c r="F406" s="50" t="s">
        <v>695</v>
      </c>
      <c r="G406" s="103">
        <v>230992474</v>
      </c>
      <c r="H406" s="103">
        <v>0</v>
      </c>
      <c r="I406" s="103">
        <v>0</v>
      </c>
      <c r="J406" s="103">
        <v>230992474</v>
      </c>
    </row>
    <row r="407" spans="1:10" s="49" customFormat="1" ht="12">
      <c r="A407" s="101"/>
      <c r="B407" s="102"/>
      <c r="C407" s="102"/>
      <c r="D407" s="50" t="s">
        <v>663</v>
      </c>
      <c r="E407" s="50" t="s">
        <v>665</v>
      </c>
      <c r="F407" s="50" t="s">
        <v>696</v>
      </c>
      <c r="G407" s="103">
        <v>2025000</v>
      </c>
      <c r="H407" s="103">
        <v>0</v>
      </c>
      <c r="I407" s="103">
        <v>0</v>
      </c>
      <c r="J407" s="103">
        <v>2025000</v>
      </c>
    </row>
    <row r="408" spans="1:10" s="49" customFormat="1" ht="12">
      <c r="A408" s="101"/>
      <c r="B408" s="102"/>
      <c r="C408" s="102"/>
      <c r="D408" s="50" t="s">
        <v>663</v>
      </c>
      <c r="E408" s="50" t="s">
        <v>665</v>
      </c>
      <c r="F408" s="50" t="s">
        <v>697</v>
      </c>
      <c r="G408" s="103">
        <v>85039</v>
      </c>
      <c r="H408" s="103">
        <v>0</v>
      </c>
      <c r="I408" s="103">
        <v>0</v>
      </c>
      <c r="J408" s="103">
        <v>85039</v>
      </c>
    </row>
    <row r="409" spans="1:10" s="49" customFormat="1" ht="12">
      <c r="A409" s="101"/>
      <c r="B409" s="102"/>
      <c r="C409" s="102"/>
      <c r="D409" s="50" t="s">
        <v>663</v>
      </c>
      <c r="E409" s="50" t="s">
        <v>665</v>
      </c>
      <c r="F409" s="50" t="s">
        <v>698</v>
      </c>
      <c r="G409" s="103">
        <v>5400000</v>
      </c>
      <c r="H409" s="103">
        <v>0</v>
      </c>
      <c r="I409" s="103">
        <v>0</v>
      </c>
      <c r="J409" s="103">
        <v>5400000</v>
      </c>
    </row>
    <row r="410" spans="1:10" s="49" customFormat="1" ht="12">
      <c r="A410" s="101"/>
      <c r="B410" s="102"/>
      <c r="C410" s="102"/>
      <c r="D410" s="50" t="s">
        <v>663</v>
      </c>
      <c r="E410" s="50" t="s">
        <v>665</v>
      </c>
      <c r="F410" s="50" t="s">
        <v>699</v>
      </c>
      <c r="G410" s="103">
        <v>1350000</v>
      </c>
      <c r="H410" s="103">
        <v>0</v>
      </c>
      <c r="I410" s="103">
        <v>0</v>
      </c>
      <c r="J410" s="103">
        <v>1350000</v>
      </c>
    </row>
    <row r="411" spans="1:10" s="49" customFormat="1" ht="12">
      <c r="A411" s="101"/>
      <c r="B411" s="102"/>
      <c r="C411" s="102"/>
      <c r="D411" s="50" t="s">
        <v>663</v>
      </c>
      <c r="E411" s="50" t="s">
        <v>665</v>
      </c>
      <c r="F411" s="50" t="s">
        <v>700</v>
      </c>
      <c r="G411" s="103">
        <v>14413440</v>
      </c>
      <c r="H411" s="103">
        <v>0</v>
      </c>
      <c r="I411" s="103">
        <v>0</v>
      </c>
      <c r="J411" s="103">
        <v>14413440</v>
      </c>
    </row>
    <row r="412" spans="1:10" s="49" customFormat="1" ht="12">
      <c r="A412" s="101"/>
      <c r="B412" s="102"/>
      <c r="C412" s="102"/>
      <c r="D412" s="50" t="s">
        <v>663</v>
      </c>
      <c r="E412" s="50" t="s">
        <v>665</v>
      </c>
      <c r="F412" s="50" t="s">
        <v>701</v>
      </c>
      <c r="G412" s="103">
        <v>256500</v>
      </c>
      <c r="H412" s="103">
        <v>0</v>
      </c>
      <c r="I412" s="103">
        <v>0</v>
      </c>
      <c r="J412" s="103">
        <v>256500</v>
      </c>
    </row>
    <row r="413" spans="1:10" s="49" customFormat="1" ht="12">
      <c r="A413" s="101"/>
      <c r="B413" s="102"/>
      <c r="C413" s="102"/>
      <c r="D413" s="50" t="s">
        <v>663</v>
      </c>
      <c r="E413" s="50" t="s">
        <v>665</v>
      </c>
      <c r="F413" s="50" t="s">
        <v>702</v>
      </c>
      <c r="G413" s="103">
        <v>682000</v>
      </c>
      <c r="H413" s="103">
        <v>0</v>
      </c>
      <c r="I413" s="103">
        <v>0</v>
      </c>
      <c r="J413" s="103">
        <v>682000</v>
      </c>
    </row>
    <row r="414" spans="1:10" s="49" customFormat="1" ht="12">
      <c r="A414" s="101"/>
      <c r="B414" s="102"/>
      <c r="C414" s="102"/>
      <c r="D414" s="50" t="s">
        <v>663</v>
      </c>
      <c r="E414" s="50" t="s">
        <v>665</v>
      </c>
      <c r="F414" s="50" t="s">
        <v>703</v>
      </c>
      <c r="G414" s="103">
        <v>0</v>
      </c>
      <c r="H414" s="103">
        <v>0</v>
      </c>
      <c r="I414" s="103">
        <v>0</v>
      </c>
      <c r="J414" s="103">
        <v>0</v>
      </c>
    </row>
    <row r="415" spans="1:10" s="96" customFormat="1" ht="12">
      <c r="A415" s="97"/>
      <c r="B415" s="98" t="s">
        <v>84</v>
      </c>
      <c r="C415" s="98"/>
      <c r="D415" s="99"/>
      <c r="E415" s="99"/>
      <c r="F415" s="99" t="s">
        <v>83</v>
      </c>
      <c r="G415" s="100">
        <v>501057975</v>
      </c>
      <c r="H415" s="100">
        <v>0</v>
      </c>
      <c r="I415" s="100">
        <v>0</v>
      </c>
      <c r="J415" s="100">
        <v>501057975</v>
      </c>
    </row>
    <row r="416" spans="1:10" s="96" customFormat="1" ht="12">
      <c r="A416" s="97"/>
      <c r="B416" s="98"/>
      <c r="C416" s="98" t="s">
        <v>704</v>
      </c>
      <c r="D416" s="99"/>
      <c r="E416" s="99"/>
      <c r="F416" s="99" t="s">
        <v>705</v>
      </c>
      <c r="G416" s="100">
        <v>394533838</v>
      </c>
      <c r="H416" s="100">
        <v>0</v>
      </c>
      <c r="I416" s="100">
        <v>0</v>
      </c>
      <c r="J416" s="100">
        <v>394533838</v>
      </c>
    </row>
    <row r="417" spans="1:10" s="49" customFormat="1" ht="12">
      <c r="A417" s="101"/>
      <c r="B417" s="102"/>
      <c r="C417" s="102"/>
      <c r="D417" s="50" t="s">
        <v>704</v>
      </c>
      <c r="E417" s="50" t="s">
        <v>706</v>
      </c>
      <c r="F417" s="50" t="s">
        <v>707</v>
      </c>
      <c r="G417" s="103">
        <v>26976378</v>
      </c>
      <c r="H417" s="103">
        <v>0</v>
      </c>
      <c r="I417" s="103">
        <v>0</v>
      </c>
      <c r="J417" s="103">
        <v>26976378</v>
      </c>
    </row>
    <row r="418" spans="1:10" s="49" customFormat="1" ht="12">
      <c r="A418" s="101"/>
      <c r="B418" s="102"/>
      <c r="C418" s="102"/>
      <c r="D418" s="50" t="s">
        <v>704</v>
      </c>
      <c r="E418" s="50" t="s">
        <v>706</v>
      </c>
      <c r="F418" s="50" t="s">
        <v>708</v>
      </c>
      <c r="G418" s="103">
        <v>39000000</v>
      </c>
      <c r="H418" s="103">
        <v>0</v>
      </c>
      <c r="I418" s="103">
        <v>0</v>
      </c>
      <c r="J418" s="103">
        <v>39000000</v>
      </c>
    </row>
    <row r="419" spans="1:10" s="49" customFormat="1" ht="12">
      <c r="A419" s="101"/>
      <c r="B419" s="102"/>
      <c r="C419" s="102"/>
      <c r="D419" s="50" t="s">
        <v>704</v>
      </c>
      <c r="E419" s="50" t="s">
        <v>706</v>
      </c>
      <c r="F419" s="50" t="s">
        <v>709</v>
      </c>
      <c r="G419" s="103">
        <v>162000000</v>
      </c>
      <c r="H419" s="103">
        <v>0</v>
      </c>
      <c r="I419" s="103">
        <v>0</v>
      </c>
      <c r="J419" s="103">
        <v>162000000</v>
      </c>
    </row>
    <row r="420" spans="1:10" s="49" customFormat="1" ht="12">
      <c r="A420" s="101"/>
      <c r="B420" s="102"/>
      <c r="C420" s="102"/>
      <c r="D420" s="50" t="s">
        <v>704</v>
      </c>
      <c r="E420" s="50" t="s">
        <v>706</v>
      </c>
      <c r="F420" s="50" t="s">
        <v>710</v>
      </c>
      <c r="G420" s="103">
        <v>40464567</v>
      </c>
      <c r="H420" s="103">
        <v>0</v>
      </c>
      <c r="I420" s="103">
        <v>0</v>
      </c>
      <c r="J420" s="103">
        <v>40464567</v>
      </c>
    </row>
    <row r="421" spans="1:10" s="49" customFormat="1" ht="12">
      <c r="A421" s="101"/>
      <c r="B421" s="102"/>
      <c r="C421" s="102"/>
      <c r="D421" s="50" t="s">
        <v>704</v>
      </c>
      <c r="E421" s="50" t="s">
        <v>706</v>
      </c>
      <c r="F421" s="50" t="s">
        <v>711</v>
      </c>
      <c r="G421" s="103">
        <v>14596830</v>
      </c>
      <c r="H421" s="103">
        <v>0</v>
      </c>
      <c r="I421" s="103">
        <v>0</v>
      </c>
      <c r="J421" s="103">
        <v>14596830</v>
      </c>
    </row>
    <row r="422" spans="1:10" s="49" customFormat="1" ht="12">
      <c r="A422" s="101"/>
      <c r="B422" s="102"/>
      <c r="C422" s="102"/>
      <c r="D422" s="50" t="s">
        <v>704</v>
      </c>
      <c r="E422" s="50" t="s">
        <v>706</v>
      </c>
      <c r="F422" s="50" t="s">
        <v>712</v>
      </c>
      <c r="G422" s="103">
        <v>50000000</v>
      </c>
      <c r="H422" s="103">
        <v>0</v>
      </c>
      <c r="I422" s="103">
        <v>0</v>
      </c>
      <c r="J422" s="103">
        <v>50000000</v>
      </c>
    </row>
    <row r="423" spans="1:10" s="49" customFormat="1" ht="12">
      <c r="A423" s="101"/>
      <c r="B423" s="102"/>
      <c r="C423" s="102"/>
      <c r="D423" s="50" t="s">
        <v>704</v>
      </c>
      <c r="E423" s="50" t="s">
        <v>706</v>
      </c>
      <c r="F423" s="50" t="s">
        <v>713</v>
      </c>
      <c r="G423" s="103">
        <v>30000000</v>
      </c>
      <c r="H423" s="103">
        <v>0</v>
      </c>
      <c r="I423" s="103">
        <v>0</v>
      </c>
      <c r="J423" s="103">
        <v>30000000</v>
      </c>
    </row>
    <row r="424" spans="1:10" s="49" customFormat="1" ht="12">
      <c r="A424" s="101"/>
      <c r="B424" s="102"/>
      <c r="C424" s="102"/>
      <c r="D424" s="50" t="s">
        <v>704</v>
      </c>
      <c r="E424" s="50" t="s">
        <v>706</v>
      </c>
      <c r="F424" s="50" t="s">
        <v>714</v>
      </c>
      <c r="G424" s="103">
        <v>31496063</v>
      </c>
      <c r="H424" s="103">
        <v>0</v>
      </c>
      <c r="I424" s="103">
        <v>0</v>
      </c>
      <c r="J424" s="103">
        <v>31496063</v>
      </c>
    </row>
    <row r="425" spans="1:10" s="96" customFormat="1" ht="12">
      <c r="A425" s="97"/>
      <c r="B425" s="98"/>
      <c r="C425" s="98" t="s">
        <v>715</v>
      </c>
      <c r="D425" s="99"/>
      <c r="E425" s="99"/>
      <c r="F425" s="99" t="s">
        <v>716</v>
      </c>
      <c r="G425" s="100">
        <v>106524137</v>
      </c>
      <c r="H425" s="100">
        <v>0</v>
      </c>
      <c r="I425" s="100">
        <v>0</v>
      </c>
      <c r="J425" s="100">
        <v>106524137</v>
      </c>
    </row>
    <row r="426" spans="1:10" s="49" customFormat="1" ht="12">
      <c r="A426" s="101"/>
      <c r="B426" s="102"/>
      <c r="C426" s="102"/>
      <c r="D426" s="50" t="s">
        <v>715</v>
      </c>
      <c r="E426" s="50" t="s">
        <v>717</v>
      </c>
      <c r="F426" s="50" t="s">
        <v>718</v>
      </c>
      <c r="G426" s="103">
        <v>7283622</v>
      </c>
      <c r="H426" s="103">
        <v>0</v>
      </c>
      <c r="I426" s="103">
        <v>0</v>
      </c>
      <c r="J426" s="103">
        <v>7283622</v>
      </c>
    </row>
    <row r="427" spans="1:10" s="49" customFormat="1" ht="12">
      <c r="A427" s="101"/>
      <c r="B427" s="102"/>
      <c r="C427" s="102"/>
      <c r="D427" s="50" t="s">
        <v>715</v>
      </c>
      <c r="E427" s="50" t="s">
        <v>717</v>
      </c>
      <c r="F427" s="50" t="s">
        <v>719</v>
      </c>
      <c r="G427" s="103">
        <v>10530000</v>
      </c>
      <c r="H427" s="103">
        <v>0</v>
      </c>
      <c r="I427" s="103">
        <v>0</v>
      </c>
      <c r="J427" s="103">
        <v>10530000</v>
      </c>
    </row>
    <row r="428" spans="1:10" s="49" customFormat="1" ht="12">
      <c r="A428" s="101"/>
      <c r="B428" s="102"/>
      <c r="C428" s="102"/>
      <c r="D428" s="50" t="s">
        <v>715</v>
      </c>
      <c r="E428" s="50" t="s">
        <v>717</v>
      </c>
      <c r="F428" s="50" t="s">
        <v>720</v>
      </c>
      <c r="G428" s="103">
        <v>43740000</v>
      </c>
      <c r="H428" s="103">
        <v>0</v>
      </c>
      <c r="I428" s="103">
        <v>0</v>
      </c>
      <c r="J428" s="103">
        <v>43740000</v>
      </c>
    </row>
    <row r="429" spans="1:10" s="49" customFormat="1" ht="12">
      <c r="A429" s="101"/>
      <c r="B429" s="102"/>
      <c r="C429" s="102"/>
      <c r="D429" s="50" t="s">
        <v>715</v>
      </c>
      <c r="E429" s="50" t="s">
        <v>717</v>
      </c>
      <c r="F429" s="50" t="s">
        <v>721</v>
      </c>
      <c r="G429" s="103">
        <v>10925433</v>
      </c>
      <c r="H429" s="103">
        <v>0</v>
      </c>
      <c r="I429" s="103">
        <v>0</v>
      </c>
      <c r="J429" s="103">
        <v>10925433</v>
      </c>
    </row>
    <row r="430" spans="1:10" s="49" customFormat="1" ht="12">
      <c r="A430" s="101"/>
      <c r="B430" s="102"/>
      <c r="C430" s="102"/>
      <c r="D430" s="50" t="s">
        <v>715</v>
      </c>
      <c r="E430" s="50" t="s">
        <v>717</v>
      </c>
      <c r="F430" s="50" t="s">
        <v>722</v>
      </c>
      <c r="G430" s="103">
        <v>3941145</v>
      </c>
      <c r="H430" s="103">
        <v>0</v>
      </c>
      <c r="I430" s="103">
        <v>0</v>
      </c>
      <c r="J430" s="103">
        <v>3941145</v>
      </c>
    </row>
    <row r="431" spans="1:10" s="49" customFormat="1" ht="12">
      <c r="A431" s="101"/>
      <c r="B431" s="102"/>
      <c r="C431" s="102"/>
      <c r="D431" s="50" t="s">
        <v>715</v>
      </c>
      <c r="E431" s="50" t="s">
        <v>717</v>
      </c>
      <c r="F431" s="50" t="s">
        <v>723</v>
      </c>
      <c r="G431" s="103">
        <v>13500000</v>
      </c>
      <c r="H431" s="103">
        <v>0</v>
      </c>
      <c r="I431" s="103">
        <v>0</v>
      </c>
      <c r="J431" s="103">
        <v>13500000</v>
      </c>
    </row>
    <row r="432" spans="1:10" s="49" customFormat="1" ht="12">
      <c r="A432" s="101"/>
      <c r="B432" s="102"/>
      <c r="C432" s="102"/>
      <c r="D432" s="50" t="s">
        <v>715</v>
      </c>
      <c r="E432" s="50" t="s">
        <v>717</v>
      </c>
      <c r="F432" s="50" t="s">
        <v>724</v>
      </c>
      <c r="G432" s="103">
        <v>8100000</v>
      </c>
      <c r="H432" s="103">
        <v>0</v>
      </c>
      <c r="I432" s="103">
        <v>0</v>
      </c>
      <c r="J432" s="103">
        <v>8100000</v>
      </c>
    </row>
    <row r="433" spans="1:10" s="49" customFormat="1" ht="12">
      <c r="A433" s="101"/>
      <c r="B433" s="102"/>
      <c r="C433" s="102"/>
      <c r="D433" s="50" t="s">
        <v>715</v>
      </c>
      <c r="E433" s="50" t="s">
        <v>717</v>
      </c>
      <c r="F433" s="50" t="s">
        <v>725</v>
      </c>
      <c r="G433" s="103">
        <v>8503937</v>
      </c>
      <c r="H433" s="103">
        <v>0</v>
      </c>
      <c r="I433" s="103">
        <v>0</v>
      </c>
      <c r="J433" s="103">
        <v>8503937</v>
      </c>
    </row>
    <row r="434" spans="1:10" s="96" customFormat="1" ht="12">
      <c r="A434" s="97"/>
      <c r="B434" s="98" t="s">
        <v>87</v>
      </c>
      <c r="C434" s="98"/>
      <c r="D434" s="99"/>
      <c r="E434" s="99"/>
      <c r="F434" s="99" t="s">
        <v>86</v>
      </c>
      <c r="G434" s="100">
        <v>6536215000</v>
      </c>
      <c r="H434" s="100">
        <v>38168765</v>
      </c>
      <c r="I434" s="100">
        <v>0</v>
      </c>
      <c r="J434" s="100">
        <v>6574383765</v>
      </c>
    </row>
    <row r="435" spans="1:10" s="96" customFormat="1" ht="12">
      <c r="A435" s="97"/>
      <c r="B435" s="98"/>
      <c r="C435" s="98" t="s">
        <v>726</v>
      </c>
      <c r="D435" s="99"/>
      <c r="E435" s="99"/>
      <c r="F435" s="99" t="s">
        <v>727</v>
      </c>
      <c r="G435" s="100">
        <v>6536215000</v>
      </c>
      <c r="H435" s="100">
        <v>2000000</v>
      </c>
      <c r="I435" s="100">
        <v>0</v>
      </c>
      <c r="J435" s="100">
        <v>6538215000</v>
      </c>
    </row>
    <row r="436" spans="1:10" s="49" customFormat="1" ht="12">
      <c r="A436" s="101"/>
      <c r="B436" s="102"/>
      <c r="C436" s="102"/>
      <c r="D436" s="50" t="s">
        <v>728</v>
      </c>
      <c r="E436" s="50" t="s">
        <v>729</v>
      </c>
      <c r="F436" s="50" t="s">
        <v>730</v>
      </c>
      <c r="G436" s="103">
        <v>0</v>
      </c>
      <c r="H436" s="103">
        <v>2000000</v>
      </c>
      <c r="I436" s="103">
        <v>0</v>
      </c>
      <c r="J436" s="103">
        <v>2000000</v>
      </c>
    </row>
    <row r="437" spans="1:10" s="49" customFormat="1" ht="12">
      <c r="A437" s="101"/>
      <c r="B437" s="102"/>
      <c r="C437" s="102"/>
      <c r="D437" s="50" t="s">
        <v>731</v>
      </c>
      <c r="E437" s="50" t="s">
        <v>729</v>
      </c>
      <c r="F437" s="50" t="s">
        <v>732</v>
      </c>
      <c r="G437" s="103">
        <v>900000</v>
      </c>
      <c r="H437" s="103">
        <v>0</v>
      </c>
      <c r="I437" s="103">
        <v>0</v>
      </c>
      <c r="J437" s="103">
        <v>900000</v>
      </c>
    </row>
    <row r="438" spans="1:10" s="49" customFormat="1" ht="12">
      <c r="A438" s="101"/>
      <c r="B438" s="102"/>
      <c r="C438" s="102"/>
      <c r="D438" s="50" t="s">
        <v>733</v>
      </c>
      <c r="E438" s="50" t="s">
        <v>729</v>
      </c>
      <c r="F438" s="50" t="s">
        <v>734</v>
      </c>
      <c r="G438" s="103">
        <v>1800000000</v>
      </c>
      <c r="H438" s="103">
        <v>0</v>
      </c>
      <c r="I438" s="103">
        <v>0</v>
      </c>
      <c r="J438" s="103">
        <v>1800000000</v>
      </c>
    </row>
    <row r="439" spans="1:10" s="49" customFormat="1" ht="12">
      <c r="A439" s="101"/>
      <c r="B439" s="102"/>
      <c r="C439" s="102"/>
      <c r="D439" s="50" t="s">
        <v>733</v>
      </c>
      <c r="E439" s="50" t="s">
        <v>729</v>
      </c>
      <c r="F439" s="50" t="s">
        <v>735</v>
      </c>
      <c r="G439" s="103">
        <v>885000000</v>
      </c>
      <c r="H439" s="103">
        <v>0</v>
      </c>
      <c r="I439" s="103">
        <v>0</v>
      </c>
      <c r="J439" s="103">
        <v>885000000</v>
      </c>
    </row>
    <row r="440" spans="1:10" s="49" customFormat="1" ht="12">
      <c r="A440" s="101"/>
      <c r="B440" s="102"/>
      <c r="C440" s="102"/>
      <c r="D440" s="50" t="s">
        <v>733</v>
      </c>
      <c r="E440" s="50" t="s">
        <v>729</v>
      </c>
      <c r="F440" s="50" t="s">
        <v>736</v>
      </c>
      <c r="G440" s="103">
        <v>1870000000</v>
      </c>
      <c r="H440" s="103">
        <v>0</v>
      </c>
      <c r="I440" s="103">
        <v>0</v>
      </c>
      <c r="J440" s="103">
        <v>1870000000</v>
      </c>
    </row>
    <row r="441" spans="1:10" s="49" customFormat="1" ht="12">
      <c r="A441" s="101"/>
      <c r="B441" s="102"/>
      <c r="C441" s="102"/>
      <c r="D441" s="50" t="s">
        <v>733</v>
      </c>
      <c r="E441" s="50" t="s">
        <v>729</v>
      </c>
      <c r="F441" s="50" t="s">
        <v>737</v>
      </c>
      <c r="G441" s="103">
        <v>1980315000</v>
      </c>
      <c r="H441" s="103">
        <v>0</v>
      </c>
      <c r="I441" s="103">
        <v>0</v>
      </c>
      <c r="J441" s="103">
        <v>1980315000</v>
      </c>
    </row>
    <row r="442" spans="1:10" s="96" customFormat="1" ht="12">
      <c r="A442" s="97"/>
      <c r="B442" s="98"/>
      <c r="C442" s="98" t="s">
        <v>738</v>
      </c>
      <c r="D442" s="99"/>
      <c r="E442" s="99"/>
      <c r="F442" s="99" t="s">
        <v>739</v>
      </c>
      <c r="G442" s="100">
        <v>0</v>
      </c>
      <c r="H442" s="100">
        <v>7000000</v>
      </c>
      <c r="I442" s="100">
        <v>0</v>
      </c>
      <c r="J442" s="100">
        <v>7000000</v>
      </c>
    </row>
    <row r="443" spans="1:10" s="49" customFormat="1" ht="12">
      <c r="A443" s="101"/>
      <c r="B443" s="102"/>
      <c r="C443" s="102"/>
      <c r="D443" s="50" t="s">
        <v>740</v>
      </c>
      <c r="E443" s="50" t="s">
        <v>741</v>
      </c>
      <c r="F443" s="50" t="s">
        <v>742</v>
      </c>
      <c r="G443" s="103">
        <v>0</v>
      </c>
      <c r="H443" s="103">
        <v>7000000</v>
      </c>
      <c r="I443" s="103">
        <v>0</v>
      </c>
      <c r="J443" s="103">
        <v>7000000</v>
      </c>
    </row>
    <row r="444" spans="1:10" s="96" customFormat="1" ht="12">
      <c r="A444" s="97"/>
      <c r="B444" s="98"/>
      <c r="C444" s="98" t="s">
        <v>743</v>
      </c>
      <c r="D444" s="99"/>
      <c r="E444" s="99"/>
      <c r="F444" s="99" t="s">
        <v>744</v>
      </c>
      <c r="G444" s="100">
        <v>0</v>
      </c>
      <c r="H444" s="100">
        <v>29168765</v>
      </c>
      <c r="I444" s="100">
        <v>0</v>
      </c>
      <c r="J444" s="100">
        <v>29168765</v>
      </c>
    </row>
    <row r="445" spans="1:10" s="49" customFormat="1" ht="12">
      <c r="A445" s="101"/>
      <c r="B445" s="102"/>
      <c r="C445" s="102"/>
      <c r="D445" s="50" t="s">
        <v>745</v>
      </c>
      <c r="E445" s="50" t="s">
        <v>746</v>
      </c>
      <c r="F445" s="50" t="s">
        <v>747</v>
      </c>
      <c r="G445" s="103">
        <v>0</v>
      </c>
      <c r="H445" s="103">
        <v>20000000</v>
      </c>
      <c r="I445" s="103">
        <v>0</v>
      </c>
      <c r="J445" s="103">
        <v>20000000</v>
      </c>
    </row>
    <row r="446" spans="1:10" s="49" customFormat="1" ht="12">
      <c r="A446" s="101"/>
      <c r="B446" s="102"/>
      <c r="C446" s="102"/>
      <c r="D446" s="50" t="s">
        <v>748</v>
      </c>
      <c r="E446" s="50" t="s">
        <v>746</v>
      </c>
      <c r="F446" s="50" t="s">
        <v>749</v>
      </c>
      <c r="G446" s="103">
        <v>0</v>
      </c>
      <c r="H446" s="103">
        <v>9168765</v>
      </c>
      <c r="I446" s="103">
        <v>0</v>
      </c>
      <c r="J446" s="103">
        <v>9168765</v>
      </c>
    </row>
    <row r="447" spans="1:10" s="96" customFormat="1" ht="12">
      <c r="A447" s="97"/>
      <c r="B447" s="98" t="s">
        <v>750</v>
      </c>
      <c r="C447" s="98"/>
      <c r="D447" s="99"/>
      <c r="E447" s="99"/>
      <c r="F447" s="99" t="s">
        <v>751</v>
      </c>
      <c r="G447" s="100">
        <v>5522928028</v>
      </c>
      <c r="H447" s="100">
        <v>82290258</v>
      </c>
      <c r="I447" s="100">
        <v>0</v>
      </c>
      <c r="J447" s="100">
        <v>5605218286</v>
      </c>
    </row>
    <row r="448" spans="1:10" s="96" customFormat="1" ht="12">
      <c r="A448" s="97"/>
      <c r="B448" s="98"/>
      <c r="C448" s="98" t="s">
        <v>752</v>
      </c>
      <c r="D448" s="99"/>
      <c r="E448" s="99"/>
      <c r="F448" s="99" t="s">
        <v>753</v>
      </c>
      <c r="G448" s="100">
        <v>5522928028</v>
      </c>
      <c r="H448" s="100">
        <v>82290258</v>
      </c>
      <c r="I448" s="100">
        <v>0</v>
      </c>
      <c r="J448" s="100">
        <v>5605218286</v>
      </c>
    </row>
    <row r="449" spans="1:10" s="49" customFormat="1" ht="12">
      <c r="A449" s="101"/>
      <c r="B449" s="102"/>
      <c r="C449" s="102"/>
      <c r="D449" s="50" t="s">
        <v>105</v>
      </c>
      <c r="E449" s="50" t="s">
        <v>754</v>
      </c>
      <c r="F449" s="50" t="s">
        <v>755</v>
      </c>
      <c r="G449" s="103">
        <v>108200902</v>
      </c>
      <c r="H449" s="103">
        <v>0</v>
      </c>
      <c r="I449" s="103">
        <v>0</v>
      </c>
      <c r="J449" s="103">
        <v>108200902</v>
      </c>
    </row>
    <row r="450" spans="1:10" s="49" customFormat="1" ht="12">
      <c r="A450" s="101"/>
      <c r="B450" s="102"/>
      <c r="C450" s="102"/>
      <c r="D450" s="50" t="s">
        <v>109</v>
      </c>
      <c r="E450" s="50" t="s">
        <v>756</v>
      </c>
      <c r="F450" s="50" t="s">
        <v>108</v>
      </c>
      <c r="G450" s="103">
        <v>3938531744</v>
      </c>
      <c r="H450" s="103">
        <v>0</v>
      </c>
      <c r="I450" s="103">
        <v>0</v>
      </c>
      <c r="J450" s="103">
        <v>3938531744</v>
      </c>
    </row>
    <row r="451" spans="1:10" s="49" customFormat="1" ht="12">
      <c r="A451" s="101"/>
      <c r="B451" s="102"/>
      <c r="C451" s="102"/>
      <c r="D451" s="50" t="s">
        <v>109</v>
      </c>
      <c r="E451" s="50" t="s">
        <v>756</v>
      </c>
      <c r="F451" s="50" t="s">
        <v>757</v>
      </c>
      <c r="G451" s="103">
        <v>0</v>
      </c>
      <c r="H451" s="103">
        <v>82290258</v>
      </c>
      <c r="I451" s="103">
        <v>0</v>
      </c>
      <c r="J451" s="103">
        <v>82290258</v>
      </c>
    </row>
    <row r="452" spans="1:10" s="49" customFormat="1" ht="12">
      <c r="A452" s="101"/>
      <c r="B452" s="102"/>
      <c r="C452" s="102"/>
      <c r="D452" s="50" t="s">
        <v>109</v>
      </c>
      <c r="E452" s="50" t="s">
        <v>756</v>
      </c>
      <c r="F452" s="50" t="s">
        <v>758</v>
      </c>
      <c r="G452" s="103">
        <v>1476195382</v>
      </c>
      <c r="H452" s="103">
        <v>0</v>
      </c>
      <c r="I452" s="103">
        <v>0</v>
      </c>
      <c r="J452" s="103">
        <v>1476195382</v>
      </c>
    </row>
    <row r="453" spans="1:10" s="96" customFormat="1" ht="12">
      <c r="A453" s="97"/>
      <c r="B453" s="98"/>
      <c r="C453" s="98"/>
      <c r="D453" s="99"/>
      <c r="E453" s="99"/>
      <c r="F453" s="99"/>
      <c r="G453" s="99"/>
      <c r="H453" s="99"/>
      <c r="I453" s="99"/>
      <c r="J453" s="99"/>
    </row>
    <row r="454" spans="1:10" s="96" customFormat="1" ht="12">
      <c r="A454" s="97" t="s">
        <v>759</v>
      </c>
      <c r="B454" s="98"/>
      <c r="C454" s="98"/>
      <c r="D454" s="99"/>
      <c r="E454" s="99"/>
      <c r="F454" s="99"/>
      <c r="G454" s="100">
        <v>733255268</v>
      </c>
      <c r="H454" s="100">
        <v>-733255268</v>
      </c>
      <c r="I454" s="100">
        <v>0</v>
      </c>
      <c r="J454" s="100">
        <v>0</v>
      </c>
    </row>
    <row r="455" spans="1:10" ht="15">
      <c r="A455" s="70"/>
      <c r="B455" s="70"/>
      <c r="C455" s="70"/>
      <c r="D455" s="70"/>
      <c r="E455" s="70"/>
      <c r="F455" s="70"/>
      <c r="G455" s="70"/>
      <c r="H455" s="70"/>
      <c r="I455" s="70"/>
      <c r="J455" s="70"/>
    </row>
  </sheetData>
  <sheetProtection/>
  <mergeCells count="7">
    <mergeCell ref="A1:J1"/>
    <mergeCell ref="A3:J3"/>
    <mergeCell ref="A4:J4"/>
    <mergeCell ref="A5:D6"/>
    <mergeCell ref="E5:E6"/>
    <mergeCell ref="F5:F6"/>
    <mergeCell ref="G5:J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182"/>
  <sheetViews>
    <sheetView showZeros="0" zoomScaleSheetLayoutView="100" zoomScalePageLayoutView="0" workbookViewId="0" topLeftCell="A1">
      <selection activeCell="A5" sqref="A5:E6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8" width="16.00390625" style="0" bestFit="1" customWidth="1"/>
    <col min="9" max="10" width="12.8515625" style="0" customWidth="1"/>
    <col min="11" max="11" width="16.00390625" style="0" bestFit="1" customWidth="1"/>
    <col min="12" max="16384" width="9.140625" style="1" customWidth="1"/>
  </cols>
  <sheetData>
    <row r="1" spans="1:11" s="43" customFormat="1" ht="11.25">
      <c r="A1" s="138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5">
      <c r="A2" s="44">
        <v>6</v>
      </c>
    </row>
    <row r="3" spans="1:11" s="45" customFormat="1" ht="31.5" customHeight="1">
      <c r="A3" s="172" t="s">
        <v>760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49" customFormat="1" ht="12">
      <c r="A5" s="176" t="s">
        <v>761</v>
      </c>
      <c r="B5" s="145"/>
      <c r="C5" s="145"/>
      <c r="D5" s="145"/>
      <c r="E5" s="145"/>
      <c r="F5" s="177" t="s">
        <v>40</v>
      </c>
      <c r="G5" s="145"/>
      <c r="H5" s="177" t="s">
        <v>120</v>
      </c>
      <c r="I5" s="145"/>
      <c r="J5" s="145"/>
      <c r="K5" s="145"/>
    </row>
    <row r="6" spans="1:11" s="49" customFormat="1" ht="29.25" customHeight="1">
      <c r="A6" s="145"/>
      <c r="B6" s="145"/>
      <c r="C6" s="145"/>
      <c r="D6" s="145"/>
      <c r="E6" s="145"/>
      <c r="F6" s="145"/>
      <c r="G6" s="145"/>
      <c r="H6" s="104" t="s">
        <v>121</v>
      </c>
      <c r="I6" s="104" t="s">
        <v>762</v>
      </c>
      <c r="J6" s="104" t="s">
        <v>763</v>
      </c>
      <c r="K6" s="105" t="s">
        <v>124</v>
      </c>
    </row>
    <row r="7" spans="1:11" s="53" customFormat="1" ht="14.25">
      <c r="A7" s="64" t="s">
        <v>78</v>
      </c>
      <c r="B7" s="106"/>
      <c r="C7" s="106"/>
      <c r="D7" s="106"/>
      <c r="E7" s="106"/>
      <c r="F7" s="106" t="s">
        <v>77</v>
      </c>
      <c r="G7" s="107"/>
      <c r="H7" s="108">
        <v>30569183333</v>
      </c>
      <c r="I7" s="108">
        <v>370020</v>
      </c>
      <c r="J7" s="108">
        <v>0</v>
      </c>
      <c r="K7" s="108">
        <v>30569553353</v>
      </c>
    </row>
    <row r="8" spans="1:11" s="53" customFormat="1" ht="14.25">
      <c r="A8" s="64"/>
      <c r="B8" s="106" t="s">
        <v>612</v>
      </c>
      <c r="C8" s="106"/>
      <c r="D8" s="106"/>
      <c r="E8" s="106"/>
      <c r="F8" s="106" t="s">
        <v>613</v>
      </c>
      <c r="G8" s="107"/>
      <c r="H8" s="108">
        <v>22891711541</v>
      </c>
      <c r="I8" s="108">
        <v>0</v>
      </c>
      <c r="J8" s="108">
        <v>0</v>
      </c>
      <c r="K8" s="108">
        <v>22891711541</v>
      </c>
    </row>
    <row r="9" spans="1:11" s="53" customFormat="1" ht="14.25">
      <c r="A9" s="64"/>
      <c r="B9" s="106"/>
      <c r="C9" s="106" t="s">
        <v>764</v>
      </c>
      <c r="D9" s="106"/>
      <c r="E9" s="106"/>
      <c r="F9" s="106" t="s">
        <v>765</v>
      </c>
      <c r="G9" s="107"/>
      <c r="H9" s="108">
        <v>53383110</v>
      </c>
      <c r="I9" s="108">
        <v>0</v>
      </c>
      <c r="J9" s="108">
        <v>0</v>
      </c>
      <c r="K9" s="108">
        <v>53383110</v>
      </c>
    </row>
    <row r="10" spans="1:11" s="57" customFormat="1" ht="15">
      <c r="A10" s="109"/>
      <c r="B10" s="110"/>
      <c r="C10" s="110"/>
      <c r="D10" s="110"/>
      <c r="E10" s="110"/>
      <c r="F10" s="110" t="s">
        <v>641</v>
      </c>
      <c r="G10" s="111"/>
      <c r="H10" s="112">
        <v>53383110</v>
      </c>
      <c r="I10" s="112">
        <v>0</v>
      </c>
      <c r="J10" s="112">
        <v>0</v>
      </c>
      <c r="K10" s="112">
        <v>53383110</v>
      </c>
    </row>
    <row r="11" spans="1:11" s="53" customFormat="1" ht="14.25">
      <c r="A11" s="64"/>
      <c r="B11" s="106"/>
      <c r="C11" s="106" t="s">
        <v>766</v>
      </c>
      <c r="D11" s="106"/>
      <c r="E11" s="106"/>
      <c r="F11" s="106" t="s">
        <v>767</v>
      </c>
      <c r="G11" s="107"/>
      <c r="H11" s="108">
        <v>70000000</v>
      </c>
      <c r="I11" s="108">
        <v>0</v>
      </c>
      <c r="J11" s="108">
        <v>0</v>
      </c>
      <c r="K11" s="108">
        <v>70000000</v>
      </c>
    </row>
    <row r="12" spans="1:11" s="57" customFormat="1" ht="15">
      <c r="A12" s="109"/>
      <c r="B12" s="110"/>
      <c r="C12" s="110"/>
      <c r="D12" s="110"/>
      <c r="E12" s="110"/>
      <c r="F12" s="110" t="s">
        <v>618</v>
      </c>
      <c r="G12" s="111"/>
      <c r="H12" s="112">
        <v>50000000</v>
      </c>
      <c r="I12" s="112">
        <v>0</v>
      </c>
      <c r="J12" s="112">
        <v>0</v>
      </c>
      <c r="K12" s="112">
        <v>50000000</v>
      </c>
    </row>
    <row r="13" spans="1:11" s="57" customFormat="1" ht="15">
      <c r="A13" s="109"/>
      <c r="B13" s="110"/>
      <c r="C13" s="110"/>
      <c r="D13" s="110"/>
      <c r="E13" s="110"/>
      <c r="F13" s="110" t="s">
        <v>619</v>
      </c>
      <c r="G13" s="111"/>
      <c r="H13" s="112">
        <v>20000000</v>
      </c>
      <c r="I13" s="112">
        <v>0</v>
      </c>
      <c r="J13" s="112">
        <v>0</v>
      </c>
      <c r="K13" s="112">
        <v>20000000</v>
      </c>
    </row>
    <row r="14" spans="1:11" s="53" customFormat="1" ht="14.25">
      <c r="A14" s="64"/>
      <c r="B14" s="106"/>
      <c r="C14" s="106" t="s">
        <v>768</v>
      </c>
      <c r="D14" s="106"/>
      <c r="E14" s="106"/>
      <c r="F14" s="106" t="s">
        <v>769</v>
      </c>
      <c r="G14" s="107"/>
      <c r="H14" s="108">
        <v>157480315</v>
      </c>
      <c r="I14" s="108">
        <v>0</v>
      </c>
      <c r="J14" s="108">
        <v>0</v>
      </c>
      <c r="K14" s="108">
        <v>157480315</v>
      </c>
    </row>
    <row r="15" spans="1:11" s="57" customFormat="1" ht="15">
      <c r="A15" s="109"/>
      <c r="B15" s="110"/>
      <c r="C15" s="110"/>
      <c r="D15" s="110"/>
      <c r="E15" s="110"/>
      <c r="F15" s="110" t="s">
        <v>628</v>
      </c>
      <c r="G15" s="111"/>
      <c r="H15" s="112">
        <v>157480315</v>
      </c>
      <c r="I15" s="112">
        <v>0</v>
      </c>
      <c r="J15" s="112">
        <v>0</v>
      </c>
      <c r="K15" s="112">
        <v>157480315</v>
      </c>
    </row>
    <row r="16" spans="1:11" s="53" customFormat="1" ht="14.25">
      <c r="A16" s="64"/>
      <c r="B16" s="106"/>
      <c r="C16" s="106" t="s">
        <v>770</v>
      </c>
      <c r="D16" s="106"/>
      <c r="E16" s="106"/>
      <c r="F16" s="106" t="s">
        <v>771</v>
      </c>
      <c r="G16" s="107"/>
      <c r="H16" s="108">
        <v>1612971328</v>
      </c>
      <c r="I16" s="108">
        <v>0</v>
      </c>
      <c r="J16" s="108">
        <v>0</v>
      </c>
      <c r="K16" s="108">
        <v>1612971328</v>
      </c>
    </row>
    <row r="17" spans="1:11" s="57" customFormat="1" ht="15">
      <c r="A17" s="109"/>
      <c r="B17" s="110"/>
      <c r="C17" s="110"/>
      <c r="D17" s="110"/>
      <c r="E17" s="110"/>
      <c r="F17" s="110" t="s">
        <v>617</v>
      </c>
      <c r="G17" s="111"/>
      <c r="H17" s="112">
        <v>65000000</v>
      </c>
      <c r="I17" s="112">
        <v>0</v>
      </c>
      <c r="J17" s="112">
        <v>0</v>
      </c>
      <c r="K17" s="112">
        <v>65000000</v>
      </c>
    </row>
    <row r="18" spans="1:11" s="57" customFormat="1" ht="15">
      <c r="A18" s="109"/>
      <c r="B18" s="110"/>
      <c r="C18" s="110"/>
      <c r="D18" s="110"/>
      <c r="E18" s="110"/>
      <c r="F18" s="110" t="s">
        <v>629</v>
      </c>
      <c r="G18" s="111"/>
      <c r="H18" s="112">
        <v>390041534</v>
      </c>
      <c r="I18" s="112">
        <v>0</v>
      </c>
      <c r="J18" s="112">
        <v>0</v>
      </c>
      <c r="K18" s="112">
        <v>390041534</v>
      </c>
    </row>
    <row r="19" spans="1:11" s="57" customFormat="1" ht="15">
      <c r="A19" s="109"/>
      <c r="B19" s="110"/>
      <c r="C19" s="110"/>
      <c r="D19" s="110"/>
      <c r="E19" s="110"/>
      <c r="F19" s="110" t="s">
        <v>217</v>
      </c>
      <c r="G19" s="111"/>
      <c r="H19" s="112">
        <v>130990344</v>
      </c>
      <c r="I19" s="112">
        <v>0</v>
      </c>
      <c r="J19" s="112">
        <v>0</v>
      </c>
      <c r="K19" s="112">
        <v>130990344</v>
      </c>
    </row>
    <row r="20" spans="1:11" s="57" customFormat="1" ht="15">
      <c r="A20" s="109"/>
      <c r="B20" s="110"/>
      <c r="C20" s="110"/>
      <c r="D20" s="110"/>
      <c r="E20" s="110"/>
      <c r="F20" s="110" t="s">
        <v>630</v>
      </c>
      <c r="G20" s="111"/>
      <c r="H20" s="112">
        <v>132597177</v>
      </c>
      <c r="I20" s="112">
        <v>0</v>
      </c>
      <c r="J20" s="112">
        <v>0</v>
      </c>
      <c r="K20" s="112">
        <v>132597177</v>
      </c>
    </row>
    <row r="21" spans="1:11" s="57" customFormat="1" ht="15">
      <c r="A21" s="109"/>
      <c r="B21" s="110"/>
      <c r="C21" s="110"/>
      <c r="D21" s="110"/>
      <c r="E21" s="110"/>
      <c r="F21" s="110" t="s">
        <v>633</v>
      </c>
      <c r="G21" s="111"/>
      <c r="H21" s="112">
        <v>84744833</v>
      </c>
      <c r="I21" s="112">
        <v>0</v>
      </c>
      <c r="J21" s="112">
        <v>0</v>
      </c>
      <c r="K21" s="112">
        <v>84744833</v>
      </c>
    </row>
    <row r="22" spans="1:11" s="57" customFormat="1" ht="15">
      <c r="A22" s="109"/>
      <c r="B22" s="110"/>
      <c r="C22" s="110"/>
      <c r="D22" s="110"/>
      <c r="E22" s="110"/>
      <c r="F22" s="110" t="s">
        <v>634</v>
      </c>
      <c r="G22" s="111"/>
      <c r="H22" s="112">
        <v>441957708</v>
      </c>
      <c r="I22" s="112">
        <v>0</v>
      </c>
      <c r="J22" s="112">
        <v>0</v>
      </c>
      <c r="K22" s="112">
        <v>441957708</v>
      </c>
    </row>
    <row r="23" spans="1:11" s="57" customFormat="1" ht="15">
      <c r="A23" s="109"/>
      <c r="B23" s="110"/>
      <c r="C23" s="110"/>
      <c r="D23" s="110"/>
      <c r="E23" s="110"/>
      <c r="F23" s="110" t="s">
        <v>222</v>
      </c>
      <c r="G23" s="111"/>
      <c r="H23" s="112">
        <v>210526940</v>
      </c>
      <c r="I23" s="112">
        <v>0</v>
      </c>
      <c r="J23" s="112">
        <v>0</v>
      </c>
      <c r="K23" s="112">
        <v>210526940</v>
      </c>
    </row>
    <row r="24" spans="1:11" s="57" customFormat="1" ht="15">
      <c r="A24" s="109"/>
      <c r="B24" s="110"/>
      <c r="C24" s="110"/>
      <c r="D24" s="110"/>
      <c r="E24" s="110"/>
      <c r="F24" s="110" t="s">
        <v>635</v>
      </c>
      <c r="G24" s="111"/>
      <c r="H24" s="112">
        <v>157112792</v>
      </c>
      <c r="I24" s="112">
        <v>0</v>
      </c>
      <c r="J24" s="112">
        <v>0</v>
      </c>
      <c r="K24" s="112">
        <v>157112792</v>
      </c>
    </row>
    <row r="25" spans="1:11" s="53" customFormat="1" ht="14.25">
      <c r="A25" s="64"/>
      <c r="B25" s="106"/>
      <c r="C25" s="106" t="s">
        <v>772</v>
      </c>
      <c r="D25" s="106"/>
      <c r="E25" s="106"/>
      <c r="F25" s="106" t="s">
        <v>773</v>
      </c>
      <c r="G25" s="107"/>
      <c r="H25" s="108">
        <v>3368690413</v>
      </c>
      <c r="I25" s="108">
        <v>0</v>
      </c>
      <c r="J25" s="108">
        <v>0</v>
      </c>
      <c r="K25" s="108">
        <v>3368690413</v>
      </c>
    </row>
    <row r="26" spans="1:11" s="57" customFormat="1" ht="15">
      <c r="A26" s="109"/>
      <c r="B26" s="110"/>
      <c r="C26" s="110"/>
      <c r="D26" s="110"/>
      <c r="E26" s="110"/>
      <c r="F26" s="110" t="s">
        <v>623</v>
      </c>
      <c r="G26" s="111"/>
      <c r="H26" s="112">
        <v>3118207413</v>
      </c>
      <c r="I26" s="112">
        <v>0</v>
      </c>
      <c r="J26" s="112">
        <v>0</v>
      </c>
      <c r="K26" s="112">
        <v>3118207413</v>
      </c>
    </row>
    <row r="27" spans="1:11" s="57" customFormat="1" ht="15">
      <c r="A27" s="109"/>
      <c r="B27" s="110"/>
      <c r="C27" s="110"/>
      <c r="D27" s="110"/>
      <c r="E27" s="110"/>
      <c r="F27" s="110" t="s">
        <v>624</v>
      </c>
      <c r="G27" s="111"/>
      <c r="H27" s="112">
        <v>250483000</v>
      </c>
      <c r="I27" s="112">
        <v>0</v>
      </c>
      <c r="J27" s="112">
        <v>0</v>
      </c>
      <c r="K27" s="112">
        <v>250483000</v>
      </c>
    </row>
    <row r="28" spans="1:11" s="53" customFormat="1" ht="14.25">
      <c r="A28" s="64"/>
      <c r="B28" s="106"/>
      <c r="C28" s="106" t="s">
        <v>774</v>
      </c>
      <c r="D28" s="106"/>
      <c r="E28" s="106"/>
      <c r="F28" s="106" t="s">
        <v>775</v>
      </c>
      <c r="G28" s="107"/>
      <c r="H28" s="108">
        <v>398425196</v>
      </c>
      <c r="I28" s="108">
        <v>0</v>
      </c>
      <c r="J28" s="108">
        <v>0</v>
      </c>
      <c r="K28" s="108">
        <v>398425196</v>
      </c>
    </row>
    <row r="29" spans="1:11" s="57" customFormat="1" ht="15">
      <c r="A29" s="109"/>
      <c r="B29" s="110"/>
      <c r="C29" s="110"/>
      <c r="D29" s="110"/>
      <c r="E29" s="110"/>
      <c r="F29" s="110" t="s">
        <v>625</v>
      </c>
      <c r="G29" s="111"/>
      <c r="H29" s="112">
        <v>39370079</v>
      </c>
      <c r="I29" s="112">
        <v>0</v>
      </c>
      <c r="J29" s="112">
        <v>0</v>
      </c>
      <c r="K29" s="112">
        <v>39370079</v>
      </c>
    </row>
    <row r="30" spans="1:11" s="57" customFormat="1" ht="15">
      <c r="A30" s="109"/>
      <c r="B30" s="110"/>
      <c r="C30" s="110"/>
      <c r="D30" s="110"/>
      <c r="E30" s="110"/>
      <c r="F30" s="110" t="s">
        <v>626</v>
      </c>
      <c r="G30" s="111"/>
      <c r="H30" s="112">
        <v>359055117</v>
      </c>
      <c r="I30" s="112">
        <v>0</v>
      </c>
      <c r="J30" s="112">
        <v>0</v>
      </c>
      <c r="K30" s="112">
        <v>359055117</v>
      </c>
    </row>
    <row r="31" spans="1:11" s="53" customFormat="1" ht="14.25">
      <c r="A31" s="64"/>
      <c r="B31" s="106"/>
      <c r="C31" s="106" t="s">
        <v>776</v>
      </c>
      <c r="D31" s="106"/>
      <c r="E31" s="106"/>
      <c r="F31" s="106" t="s">
        <v>777</v>
      </c>
      <c r="G31" s="107"/>
      <c r="H31" s="108">
        <v>1000000</v>
      </c>
      <c r="I31" s="108">
        <v>0</v>
      </c>
      <c r="J31" s="108">
        <v>0</v>
      </c>
      <c r="K31" s="108">
        <v>1000000</v>
      </c>
    </row>
    <row r="32" spans="1:11" s="57" customFormat="1" ht="15">
      <c r="A32" s="109"/>
      <c r="B32" s="110"/>
      <c r="C32" s="110"/>
      <c r="D32" s="110"/>
      <c r="E32" s="110"/>
      <c r="F32" s="110" t="s">
        <v>620</v>
      </c>
      <c r="G32" s="111"/>
      <c r="H32" s="112">
        <v>1000000</v>
      </c>
      <c r="I32" s="112">
        <v>0</v>
      </c>
      <c r="J32" s="112">
        <v>0</v>
      </c>
      <c r="K32" s="112">
        <v>1000000</v>
      </c>
    </row>
    <row r="33" spans="1:11" s="53" customFormat="1" ht="14.25">
      <c r="A33" s="64"/>
      <c r="B33" s="106"/>
      <c r="C33" s="106" t="s">
        <v>778</v>
      </c>
      <c r="D33" s="106"/>
      <c r="E33" s="106"/>
      <c r="F33" s="106" t="s">
        <v>779</v>
      </c>
      <c r="G33" s="107"/>
      <c r="H33" s="108">
        <v>1783070866</v>
      </c>
      <c r="I33" s="108">
        <v>0</v>
      </c>
      <c r="J33" s="108">
        <v>0</v>
      </c>
      <c r="K33" s="108">
        <v>1783070866</v>
      </c>
    </row>
    <row r="34" spans="1:11" s="57" customFormat="1" ht="15">
      <c r="A34" s="109"/>
      <c r="B34" s="110"/>
      <c r="C34" s="110"/>
      <c r="D34" s="110"/>
      <c r="E34" s="110"/>
      <c r="F34" s="110" t="s">
        <v>637</v>
      </c>
      <c r="G34" s="111"/>
      <c r="H34" s="112">
        <v>1783070866</v>
      </c>
      <c r="I34" s="112">
        <v>0</v>
      </c>
      <c r="J34" s="112">
        <v>0</v>
      </c>
      <c r="K34" s="112">
        <v>1783070866</v>
      </c>
    </row>
    <row r="35" spans="1:11" s="53" customFormat="1" ht="14.25">
      <c r="A35" s="64"/>
      <c r="B35" s="106"/>
      <c r="C35" s="106" t="s">
        <v>780</v>
      </c>
      <c r="D35" s="106"/>
      <c r="E35" s="106"/>
      <c r="F35" s="106" t="s">
        <v>781</v>
      </c>
      <c r="G35" s="107"/>
      <c r="H35" s="108">
        <v>343388870</v>
      </c>
      <c r="I35" s="108">
        <v>0</v>
      </c>
      <c r="J35" s="108">
        <v>0</v>
      </c>
      <c r="K35" s="108">
        <v>343388870</v>
      </c>
    </row>
    <row r="36" spans="1:11" s="57" customFormat="1" ht="15">
      <c r="A36" s="109"/>
      <c r="B36" s="110"/>
      <c r="C36" s="110"/>
      <c r="D36" s="110"/>
      <c r="E36" s="110"/>
      <c r="F36" s="110" t="s">
        <v>638</v>
      </c>
      <c r="G36" s="111"/>
      <c r="H36" s="112">
        <v>343388870</v>
      </c>
      <c r="I36" s="112">
        <v>0</v>
      </c>
      <c r="J36" s="112">
        <v>0</v>
      </c>
      <c r="K36" s="112">
        <v>343388870</v>
      </c>
    </row>
    <row r="37" spans="1:11" s="53" customFormat="1" ht="14.25">
      <c r="A37" s="64"/>
      <c r="B37" s="106"/>
      <c r="C37" s="106" t="s">
        <v>782</v>
      </c>
      <c r="D37" s="106"/>
      <c r="E37" s="106"/>
      <c r="F37" s="106" t="s">
        <v>783</v>
      </c>
      <c r="G37" s="107"/>
      <c r="H37" s="108">
        <v>69795407</v>
      </c>
      <c r="I37" s="108">
        <v>0</v>
      </c>
      <c r="J37" s="108">
        <v>0</v>
      </c>
      <c r="K37" s="108">
        <v>69795407</v>
      </c>
    </row>
    <row r="38" spans="1:11" s="57" customFormat="1" ht="15">
      <c r="A38" s="109"/>
      <c r="B38" s="110"/>
      <c r="C38" s="110"/>
      <c r="D38" s="110"/>
      <c r="E38" s="110"/>
      <c r="F38" s="110" t="s">
        <v>615</v>
      </c>
      <c r="G38" s="111"/>
      <c r="H38" s="112">
        <v>26616231</v>
      </c>
      <c r="I38" s="112">
        <v>0</v>
      </c>
      <c r="J38" s="112">
        <v>0</v>
      </c>
      <c r="K38" s="112">
        <v>26616231</v>
      </c>
    </row>
    <row r="39" spans="1:11" s="57" customFormat="1" ht="15">
      <c r="A39" s="109"/>
      <c r="B39" s="110"/>
      <c r="C39" s="110"/>
      <c r="D39" s="110"/>
      <c r="E39" s="110"/>
      <c r="F39" s="110" t="s">
        <v>616</v>
      </c>
      <c r="G39" s="111"/>
      <c r="H39" s="112">
        <v>5000000</v>
      </c>
      <c r="I39" s="112">
        <v>0</v>
      </c>
      <c r="J39" s="112">
        <v>0</v>
      </c>
      <c r="K39" s="112">
        <v>5000000</v>
      </c>
    </row>
    <row r="40" spans="1:11" s="57" customFormat="1" ht="15">
      <c r="A40" s="109"/>
      <c r="B40" s="110"/>
      <c r="C40" s="110"/>
      <c r="D40" s="110"/>
      <c r="E40" s="110"/>
      <c r="F40" s="110" t="s">
        <v>621</v>
      </c>
      <c r="G40" s="111"/>
      <c r="H40" s="112">
        <v>10652176</v>
      </c>
      <c r="I40" s="112">
        <v>0</v>
      </c>
      <c r="J40" s="112">
        <v>0</v>
      </c>
      <c r="K40" s="112">
        <v>10652176</v>
      </c>
    </row>
    <row r="41" spans="1:11" s="57" customFormat="1" ht="15">
      <c r="A41" s="109"/>
      <c r="B41" s="110"/>
      <c r="C41" s="110"/>
      <c r="D41" s="110"/>
      <c r="E41" s="110"/>
      <c r="F41" s="110" t="s">
        <v>639</v>
      </c>
      <c r="G41" s="111"/>
      <c r="H41" s="112">
        <v>20000000</v>
      </c>
      <c r="I41" s="112">
        <v>0</v>
      </c>
      <c r="J41" s="112">
        <v>0</v>
      </c>
      <c r="K41" s="112">
        <v>20000000</v>
      </c>
    </row>
    <row r="42" spans="1:11" s="57" customFormat="1" ht="15">
      <c r="A42" s="109"/>
      <c r="B42" s="110"/>
      <c r="C42" s="110"/>
      <c r="D42" s="110"/>
      <c r="E42" s="110"/>
      <c r="F42" s="110" t="s">
        <v>640</v>
      </c>
      <c r="G42" s="111"/>
      <c r="H42" s="112">
        <v>5000000</v>
      </c>
      <c r="I42" s="112">
        <v>0</v>
      </c>
      <c r="J42" s="112">
        <v>0</v>
      </c>
      <c r="K42" s="112">
        <v>5000000</v>
      </c>
    </row>
    <row r="43" spans="1:11" s="57" customFormat="1" ht="15">
      <c r="A43" s="109"/>
      <c r="B43" s="110"/>
      <c r="C43" s="110"/>
      <c r="D43" s="110"/>
      <c r="E43" s="110"/>
      <c r="F43" s="110" t="s">
        <v>642</v>
      </c>
      <c r="G43" s="111"/>
      <c r="H43" s="112">
        <v>2527000</v>
      </c>
      <c r="I43" s="112">
        <v>0</v>
      </c>
      <c r="J43" s="112">
        <v>0</v>
      </c>
      <c r="K43" s="112">
        <v>2527000</v>
      </c>
    </row>
    <row r="44" spans="1:11" s="53" customFormat="1" ht="14.25">
      <c r="A44" s="64"/>
      <c r="B44" s="106"/>
      <c r="C44" s="106" t="s">
        <v>784</v>
      </c>
      <c r="D44" s="106"/>
      <c r="E44" s="106"/>
      <c r="F44" s="106" t="s">
        <v>785</v>
      </c>
      <c r="G44" s="107"/>
      <c r="H44" s="108">
        <v>14177978356</v>
      </c>
      <c r="I44" s="108">
        <v>0</v>
      </c>
      <c r="J44" s="108">
        <v>0</v>
      </c>
      <c r="K44" s="108">
        <v>14177978356</v>
      </c>
    </row>
    <row r="45" spans="1:11" s="57" customFormat="1" ht="15">
      <c r="A45" s="109"/>
      <c r="B45" s="110"/>
      <c r="C45" s="110"/>
      <c r="D45" s="110"/>
      <c r="E45" s="110"/>
      <c r="F45" s="110" t="s">
        <v>627</v>
      </c>
      <c r="G45" s="111"/>
      <c r="H45" s="112">
        <v>13998444000</v>
      </c>
      <c r="I45" s="112">
        <v>0</v>
      </c>
      <c r="J45" s="112">
        <v>0</v>
      </c>
      <c r="K45" s="112">
        <v>13998444000</v>
      </c>
    </row>
    <row r="46" spans="1:11" s="57" customFormat="1" ht="15">
      <c r="A46" s="109"/>
      <c r="B46" s="110"/>
      <c r="C46" s="110"/>
      <c r="D46" s="110"/>
      <c r="E46" s="110"/>
      <c r="F46" s="110" t="s">
        <v>631</v>
      </c>
      <c r="G46" s="111"/>
      <c r="H46" s="112">
        <v>137147392</v>
      </c>
      <c r="I46" s="112">
        <v>0</v>
      </c>
      <c r="J46" s="112">
        <v>0</v>
      </c>
      <c r="K46" s="112">
        <v>137147392</v>
      </c>
    </row>
    <row r="47" spans="1:11" s="57" customFormat="1" ht="15">
      <c r="A47" s="109"/>
      <c r="B47" s="110"/>
      <c r="C47" s="110"/>
      <c r="D47" s="110"/>
      <c r="E47" s="110"/>
      <c r="F47" s="110" t="s">
        <v>632</v>
      </c>
      <c r="G47" s="111"/>
      <c r="H47" s="112">
        <v>42386964</v>
      </c>
      <c r="I47" s="112">
        <v>0</v>
      </c>
      <c r="J47" s="112">
        <v>0</v>
      </c>
      <c r="K47" s="112">
        <v>42386964</v>
      </c>
    </row>
    <row r="48" spans="1:11" s="53" customFormat="1" ht="14.25">
      <c r="A48" s="64"/>
      <c r="B48" s="106"/>
      <c r="C48" s="106" t="s">
        <v>786</v>
      </c>
      <c r="D48" s="106"/>
      <c r="E48" s="106"/>
      <c r="F48" s="106" t="s">
        <v>787</v>
      </c>
      <c r="G48" s="107"/>
      <c r="H48" s="108">
        <v>855527680</v>
      </c>
      <c r="I48" s="108">
        <v>0</v>
      </c>
      <c r="J48" s="108">
        <v>0</v>
      </c>
      <c r="K48" s="108">
        <v>855527680</v>
      </c>
    </row>
    <row r="49" spans="1:11" s="57" customFormat="1" ht="15">
      <c r="A49" s="109"/>
      <c r="B49" s="110"/>
      <c r="C49" s="110"/>
      <c r="D49" s="110"/>
      <c r="E49" s="110"/>
      <c r="F49" s="110" t="s">
        <v>636</v>
      </c>
      <c r="G49" s="111"/>
      <c r="H49" s="112">
        <v>855527680</v>
      </c>
      <c r="I49" s="112">
        <v>0</v>
      </c>
      <c r="J49" s="112">
        <v>0</v>
      </c>
      <c r="K49" s="112">
        <v>855527680</v>
      </c>
    </row>
    <row r="50" spans="1:11" s="53" customFormat="1" ht="14.25">
      <c r="A50" s="64"/>
      <c r="B50" s="106" t="s">
        <v>644</v>
      </c>
      <c r="C50" s="106"/>
      <c r="D50" s="106"/>
      <c r="E50" s="106"/>
      <c r="F50" s="106" t="s">
        <v>645</v>
      </c>
      <c r="G50" s="107"/>
      <c r="H50" s="108">
        <v>950000</v>
      </c>
      <c r="I50" s="108">
        <v>0</v>
      </c>
      <c r="J50" s="108">
        <v>0</v>
      </c>
      <c r="K50" s="108">
        <v>950000</v>
      </c>
    </row>
    <row r="51" spans="1:11" s="53" customFormat="1" ht="14.25">
      <c r="A51" s="64"/>
      <c r="B51" s="106"/>
      <c r="C51" s="106" t="s">
        <v>768</v>
      </c>
      <c r="D51" s="106"/>
      <c r="E51" s="106"/>
      <c r="F51" s="106" t="s">
        <v>769</v>
      </c>
      <c r="G51" s="107"/>
      <c r="H51" s="108">
        <v>950000</v>
      </c>
      <c r="I51" s="108">
        <v>0</v>
      </c>
      <c r="J51" s="108">
        <v>0</v>
      </c>
      <c r="K51" s="108">
        <v>950000</v>
      </c>
    </row>
    <row r="52" spans="1:11" s="57" customFormat="1" ht="15">
      <c r="A52" s="109"/>
      <c r="B52" s="110"/>
      <c r="C52" s="110"/>
      <c r="D52" s="110"/>
      <c r="E52" s="110"/>
      <c r="F52" s="110" t="s">
        <v>647</v>
      </c>
      <c r="G52" s="111"/>
      <c r="H52" s="112">
        <v>950000</v>
      </c>
      <c r="I52" s="112">
        <v>0</v>
      </c>
      <c r="J52" s="112">
        <v>0</v>
      </c>
      <c r="K52" s="112">
        <v>950000</v>
      </c>
    </row>
    <row r="53" spans="1:11" s="53" customFormat="1" ht="14.25">
      <c r="A53" s="64"/>
      <c r="B53" s="106" t="s">
        <v>648</v>
      </c>
      <c r="C53" s="106"/>
      <c r="D53" s="106"/>
      <c r="E53" s="106"/>
      <c r="F53" s="106" t="s">
        <v>649</v>
      </c>
      <c r="G53" s="107"/>
      <c r="H53" s="108">
        <v>1343818186</v>
      </c>
      <c r="I53" s="108">
        <v>291355</v>
      </c>
      <c r="J53" s="108">
        <v>0</v>
      </c>
      <c r="K53" s="108">
        <v>1344109541</v>
      </c>
    </row>
    <row r="54" spans="1:11" s="53" customFormat="1" ht="14.25">
      <c r="A54" s="64"/>
      <c r="B54" s="106"/>
      <c r="C54" s="106" t="s">
        <v>788</v>
      </c>
      <c r="D54" s="106"/>
      <c r="E54" s="106"/>
      <c r="F54" s="106" t="s">
        <v>789</v>
      </c>
      <c r="G54" s="107"/>
      <c r="H54" s="108">
        <v>15000000</v>
      </c>
      <c r="I54" s="108">
        <v>291355</v>
      </c>
      <c r="J54" s="108">
        <v>0</v>
      </c>
      <c r="K54" s="108">
        <v>15291355</v>
      </c>
    </row>
    <row r="55" spans="1:11" s="57" customFormat="1" ht="15">
      <c r="A55" s="109"/>
      <c r="B55" s="110"/>
      <c r="C55" s="110"/>
      <c r="D55" s="110"/>
      <c r="E55" s="110"/>
      <c r="F55" s="110" t="s">
        <v>652</v>
      </c>
      <c r="G55" s="111"/>
      <c r="H55" s="112">
        <v>0</v>
      </c>
      <c r="I55" s="112">
        <v>291355</v>
      </c>
      <c r="J55" s="112">
        <v>0</v>
      </c>
      <c r="K55" s="112">
        <v>291355</v>
      </c>
    </row>
    <row r="56" spans="1:11" s="57" customFormat="1" ht="15">
      <c r="A56" s="109"/>
      <c r="B56" s="110"/>
      <c r="C56" s="110"/>
      <c r="D56" s="110"/>
      <c r="E56" s="110"/>
      <c r="F56" s="110" t="s">
        <v>656</v>
      </c>
      <c r="G56" s="111"/>
      <c r="H56" s="112">
        <v>15000000</v>
      </c>
      <c r="I56" s="112">
        <v>0</v>
      </c>
      <c r="J56" s="112">
        <v>0</v>
      </c>
      <c r="K56" s="112">
        <v>15000000</v>
      </c>
    </row>
    <row r="57" spans="1:11" s="53" customFormat="1" ht="14.25">
      <c r="A57" s="64"/>
      <c r="B57" s="106"/>
      <c r="C57" s="106" t="s">
        <v>766</v>
      </c>
      <c r="D57" s="106"/>
      <c r="E57" s="106"/>
      <c r="F57" s="106" t="s">
        <v>767</v>
      </c>
      <c r="G57" s="107"/>
      <c r="H57" s="108">
        <v>1000000</v>
      </c>
      <c r="I57" s="108">
        <v>0</v>
      </c>
      <c r="J57" s="108">
        <v>0</v>
      </c>
      <c r="K57" s="108">
        <v>1000000</v>
      </c>
    </row>
    <row r="58" spans="1:11" s="57" customFormat="1" ht="15">
      <c r="A58" s="109"/>
      <c r="B58" s="110"/>
      <c r="C58" s="110"/>
      <c r="D58" s="110"/>
      <c r="E58" s="110"/>
      <c r="F58" s="110" t="s">
        <v>651</v>
      </c>
      <c r="G58" s="111"/>
      <c r="H58" s="112">
        <v>1000000</v>
      </c>
      <c r="I58" s="112">
        <v>0</v>
      </c>
      <c r="J58" s="112">
        <v>0</v>
      </c>
      <c r="K58" s="112">
        <v>1000000</v>
      </c>
    </row>
    <row r="59" spans="1:11" s="53" customFormat="1" ht="14.25">
      <c r="A59" s="64"/>
      <c r="B59" s="106"/>
      <c r="C59" s="106" t="s">
        <v>790</v>
      </c>
      <c r="D59" s="106"/>
      <c r="E59" s="106"/>
      <c r="F59" s="106" t="s">
        <v>791</v>
      </c>
      <c r="G59" s="107"/>
      <c r="H59" s="108">
        <v>709000</v>
      </c>
      <c r="I59" s="108">
        <v>0</v>
      </c>
      <c r="J59" s="108">
        <v>0</v>
      </c>
      <c r="K59" s="108">
        <v>709000</v>
      </c>
    </row>
    <row r="60" spans="1:11" s="57" customFormat="1" ht="15">
      <c r="A60" s="109"/>
      <c r="B60" s="110"/>
      <c r="C60" s="110"/>
      <c r="D60" s="110"/>
      <c r="E60" s="110"/>
      <c r="F60" s="110" t="s">
        <v>654</v>
      </c>
      <c r="G60" s="111"/>
      <c r="H60" s="112">
        <v>709000</v>
      </c>
      <c r="I60" s="112">
        <v>0</v>
      </c>
      <c r="J60" s="112">
        <v>0</v>
      </c>
      <c r="K60" s="112">
        <v>709000</v>
      </c>
    </row>
    <row r="61" spans="1:11" s="53" customFormat="1" ht="14.25">
      <c r="A61" s="64"/>
      <c r="B61" s="106"/>
      <c r="C61" s="106" t="s">
        <v>768</v>
      </c>
      <c r="D61" s="106"/>
      <c r="E61" s="106"/>
      <c r="F61" s="106" t="s">
        <v>769</v>
      </c>
      <c r="G61" s="107"/>
      <c r="H61" s="108">
        <v>1014961</v>
      </c>
      <c r="I61" s="108">
        <v>0</v>
      </c>
      <c r="J61" s="108">
        <v>0</v>
      </c>
      <c r="K61" s="108">
        <v>1014961</v>
      </c>
    </row>
    <row r="62" spans="1:11" s="57" customFormat="1" ht="15">
      <c r="A62" s="109"/>
      <c r="B62" s="110"/>
      <c r="C62" s="110"/>
      <c r="D62" s="110"/>
      <c r="E62" s="110"/>
      <c r="F62" s="110" t="s">
        <v>658</v>
      </c>
      <c r="G62" s="111"/>
      <c r="H62" s="112">
        <v>700000</v>
      </c>
      <c r="I62" s="112">
        <v>0</v>
      </c>
      <c r="J62" s="112">
        <v>0</v>
      </c>
      <c r="K62" s="112">
        <v>700000</v>
      </c>
    </row>
    <row r="63" spans="1:11" s="57" customFormat="1" ht="15">
      <c r="A63" s="109"/>
      <c r="B63" s="110"/>
      <c r="C63" s="110"/>
      <c r="D63" s="110"/>
      <c r="E63" s="110"/>
      <c r="F63" s="110" t="s">
        <v>662</v>
      </c>
      <c r="G63" s="111"/>
      <c r="H63" s="112">
        <v>314961</v>
      </c>
      <c r="I63" s="112">
        <v>0</v>
      </c>
      <c r="J63" s="112">
        <v>0</v>
      </c>
      <c r="K63" s="112">
        <v>314961</v>
      </c>
    </row>
    <row r="64" spans="1:11" s="53" customFormat="1" ht="14.25">
      <c r="A64" s="64"/>
      <c r="B64" s="106"/>
      <c r="C64" s="106" t="s">
        <v>774</v>
      </c>
      <c r="D64" s="106"/>
      <c r="E64" s="106"/>
      <c r="F64" s="106" t="s">
        <v>775</v>
      </c>
      <c r="G64" s="107"/>
      <c r="H64" s="108">
        <v>1252056970</v>
      </c>
      <c r="I64" s="108">
        <v>0</v>
      </c>
      <c r="J64" s="108">
        <v>0</v>
      </c>
      <c r="K64" s="108">
        <v>1252056970</v>
      </c>
    </row>
    <row r="65" spans="1:11" s="57" customFormat="1" ht="15">
      <c r="A65" s="109"/>
      <c r="B65" s="110"/>
      <c r="C65" s="110"/>
      <c r="D65" s="110"/>
      <c r="E65" s="110"/>
      <c r="F65" s="110" t="s">
        <v>659</v>
      </c>
      <c r="G65" s="111"/>
      <c r="H65" s="112">
        <v>1252056970</v>
      </c>
      <c r="I65" s="112">
        <v>0</v>
      </c>
      <c r="J65" s="112">
        <v>0</v>
      </c>
      <c r="K65" s="112">
        <v>1252056970</v>
      </c>
    </row>
    <row r="66" spans="1:11" s="53" customFormat="1" ht="14.25">
      <c r="A66" s="64"/>
      <c r="B66" s="106"/>
      <c r="C66" s="106" t="s">
        <v>776</v>
      </c>
      <c r="D66" s="106"/>
      <c r="E66" s="106"/>
      <c r="F66" s="106" t="s">
        <v>777</v>
      </c>
      <c r="G66" s="107"/>
      <c r="H66" s="108">
        <v>8188976</v>
      </c>
      <c r="I66" s="108">
        <v>0</v>
      </c>
      <c r="J66" s="108">
        <v>0</v>
      </c>
      <c r="K66" s="108">
        <v>8188976</v>
      </c>
    </row>
    <row r="67" spans="1:11" s="57" customFormat="1" ht="15">
      <c r="A67" s="109"/>
      <c r="B67" s="110"/>
      <c r="C67" s="110"/>
      <c r="D67" s="110"/>
      <c r="E67" s="110"/>
      <c r="F67" s="110" t="s">
        <v>653</v>
      </c>
      <c r="G67" s="111"/>
      <c r="H67" s="112">
        <v>8188976</v>
      </c>
      <c r="I67" s="112">
        <v>0</v>
      </c>
      <c r="J67" s="112">
        <v>0</v>
      </c>
      <c r="K67" s="112">
        <v>8188976</v>
      </c>
    </row>
    <row r="68" spans="1:11" s="53" customFormat="1" ht="14.25">
      <c r="A68" s="64"/>
      <c r="B68" s="106"/>
      <c r="C68" s="106" t="s">
        <v>792</v>
      </c>
      <c r="D68" s="106"/>
      <c r="E68" s="106"/>
      <c r="F68" s="106" t="s">
        <v>391</v>
      </c>
      <c r="G68" s="107"/>
      <c r="H68" s="108">
        <v>22047244</v>
      </c>
      <c r="I68" s="108">
        <v>0</v>
      </c>
      <c r="J68" s="108">
        <v>0</v>
      </c>
      <c r="K68" s="108">
        <v>22047244</v>
      </c>
    </row>
    <row r="69" spans="1:11" s="57" customFormat="1" ht="15">
      <c r="A69" s="109"/>
      <c r="B69" s="110"/>
      <c r="C69" s="110"/>
      <c r="D69" s="110"/>
      <c r="E69" s="110"/>
      <c r="F69" s="110" t="s">
        <v>657</v>
      </c>
      <c r="G69" s="111"/>
      <c r="H69" s="112">
        <v>22047244</v>
      </c>
      <c r="I69" s="112">
        <v>0</v>
      </c>
      <c r="J69" s="112">
        <v>0</v>
      </c>
      <c r="K69" s="112">
        <v>22047244</v>
      </c>
    </row>
    <row r="70" spans="1:11" s="53" customFormat="1" ht="14.25">
      <c r="A70" s="64"/>
      <c r="B70" s="106"/>
      <c r="C70" s="106" t="s">
        <v>784</v>
      </c>
      <c r="D70" s="106"/>
      <c r="E70" s="106"/>
      <c r="F70" s="106" t="s">
        <v>785</v>
      </c>
      <c r="G70" s="107"/>
      <c r="H70" s="108">
        <v>25000000</v>
      </c>
      <c r="I70" s="108">
        <v>0</v>
      </c>
      <c r="J70" s="108">
        <v>0</v>
      </c>
      <c r="K70" s="108">
        <v>25000000</v>
      </c>
    </row>
    <row r="71" spans="1:11" s="57" customFormat="1" ht="15">
      <c r="A71" s="109"/>
      <c r="B71" s="110"/>
      <c r="C71" s="110"/>
      <c r="D71" s="110"/>
      <c r="E71" s="110"/>
      <c r="F71" s="110" t="s">
        <v>655</v>
      </c>
      <c r="G71" s="111"/>
      <c r="H71" s="112">
        <v>25000000</v>
      </c>
      <c r="I71" s="112">
        <v>0</v>
      </c>
      <c r="J71" s="112">
        <v>0</v>
      </c>
      <c r="K71" s="112">
        <v>25000000</v>
      </c>
    </row>
    <row r="72" spans="1:11" s="53" customFormat="1" ht="14.25">
      <c r="A72" s="64"/>
      <c r="B72" s="106"/>
      <c r="C72" s="106" t="s">
        <v>793</v>
      </c>
      <c r="D72" s="106"/>
      <c r="E72" s="106"/>
      <c r="F72" s="106" t="s">
        <v>794</v>
      </c>
      <c r="G72" s="107"/>
      <c r="H72" s="108">
        <v>18801035</v>
      </c>
      <c r="I72" s="108">
        <v>0</v>
      </c>
      <c r="J72" s="108">
        <v>0</v>
      </c>
      <c r="K72" s="108">
        <v>18801035</v>
      </c>
    </row>
    <row r="73" spans="1:11" s="57" customFormat="1" ht="15">
      <c r="A73" s="109"/>
      <c r="B73" s="110"/>
      <c r="C73" s="110"/>
      <c r="D73" s="110"/>
      <c r="E73" s="110"/>
      <c r="F73" s="110" t="s">
        <v>660</v>
      </c>
      <c r="G73" s="111"/>
      <c r="H73" s="112">
        <v>11301035</v>
      </c>
      <c r="I73" s="112">
        <v>0</v>
      </c>
      <c r="J73" s="112">
        <v>0</v>
      </c>
      <c r="K73" s="112">
        <v>11301035</v>
      </c>
    </row>
    <row r="74" spans="1:11" s="57" customFormat="1" ht="15">
      <c r="A74" s="109"/>
      <c r="B74" s="110"/>
      <c r="C74" s="110"/>
      <c r="D74" s="110"/>
      <c r="E74" s="110"/>
      <c r="F74" s="110" t="s">
        <v>661</v>
      </c>
      <c r="G74" s="111"/>
      <c r="H74" s="112">
        <v>7500000</v>
      </c>
      <c r="I74" s="112">
        <v>0</v>
      </c>
      <c r="J74" s="112">
        <v>0</v>
      </c>
      <c r="K74" s="112">
        <v>7500000</v>
      </c>
    </row>
    <row r="75" spans="1:11" s="53" customFormat="1" ht="14.25">
      <c r="A75" s="64"/>
      <c r="B75" s="106" t="s">
        <v>663</v>
      </c>
      <c r="C75" s="106"/>
      <c r="D75" s="106"/>
      <c r="E75" s="106"/>
      <c r="F75" s="106" t="s">
        <v>664</v>
      </c>
      <c r="G75" s="107"/>
      <c r="H75" s="108">
        <v>6332703606</v>
      </c>
      <c r="I75" s="108">
        <v>78665</v>
      </c>
      <c r="J75" s="108">
        <v>0</v>
      </c>
      <c r="K75" s="108">
        <v>6332782271</v>
      </c>
    </row>
    <row r="76" spans="1:11" s="53" customFormat="1" ht="14.25">
      <c r="A76" s="64"/>
      <c r="B76" s="106"/>
      <c r="C76" s="106" t="s">
        <v>788</v>
      </c>
      <c r="D76" s="106"/>
      <c r="E76" s="106"/>
      <c r="F76" s="106" t="s">
        <v>789</v>
      </c>
      <c r="G76" s="107"/>
      <c r="H76" s="108">
        <v>4050000</v>
      </c>
      <c r="I76" s="108">
        <v>78665</v>
      </c>
      <c r="J76" s="108">
        <v>0</v>
      </c>
      <c r="K76" s="108">
        <v>4128665</v>
      </c>
    </row>
    <row r="77" spans="1:11" s="57" customFormat="1" ht="15">
      <c r="A77" s="109"/>
      <c r="B77" s="110"/>
      <c r="C77" s="110"/>
      <c r="D77" s="110"/>
      <c r="E77" s="110"/>
      <c r="F77" s="110" t="s">
        <v>670</v>
      </c>
      <c r="G77" s="111"/>
      <c r="H77" s="112">
        <v>0</v>
      </c>
      <c r="I77" s="112">
        <v>78665</v>
      </c>
      <c r="J77" s="112">
        <v>0</v>
      </c>
      <c r="K77" s="112">
        <v>78665</v>
      </c>
    </row>
    <row r="78" spans="1:11" s="57" customFormat="1" ht="15">
      <c r="A78" s="109"/>
      <c r="B78" s="110"/>
      <c r="C78" s="110"/>
      <c r="D78" s="110"/>
      <c r="E78" s="110"/>
      <c r="F78" s="110" t="s">
        <v>674</v>
      </c>
      <c r="G78" s="111"/>
      <c r="H78" s="112">
        <v>4050000</v>
      </c>
      <c r="I78" s="112">
        <v>0</v>
      </c>
      <c r="J78" s="112">
        <v>0</v>
      </c>
      <c r="K78" s="112">
        <v>4050000</v>
      </c>
    </row>
    <row r="79" spans="1:11" s="53" customFormat="1" ht="14.25">
      <c r="A79" s="64"/>
      <c r="B79" s="106"/>
      <c r="C79" s="106" t="s">
        <v>764</v>
      </c>
      <c r="D79" s="106"/>
      <c r="E79" s="106"/>
      <c r="F79" s="106" t="s">
        <v>765</v>
      </c>
      <c r="G79" s="107"/>
      <c r="H79" s="108">
        <v>14413440</v>
      </c>
      <c r="I79" s="108">
        <v>0</v>
      </c>
      <c r="J79" s="108">
        <v>0</v>
      </c>
      <c r="K79" s="108">
        <v>14413440</v>
      </c>
    </row>
    <row r="80" spans="1:11" s="57" customFormat="1" ht="15">
      <c r="A80" s="109"/>
      <c r="B80" s="110"/>
      <c r="C80" s="110"/>
      <c r="D80" s="110"/>
      <c r="E80" s="110"/>
      <c r="F80" s="110" t="s">
        <v>700</v>
      </c>
      <c r="G80" s="111"/>
      <c r="H80" s="112">
        <v>14413440</v>
      </c>
      <c r="I80" s="112">
        <v>0</v>
      </c>
      <c r="J80" s="112">
        <v>0</v>
      </c>
      <c r="K80" s="112">
        <v>14413440</v>
      </c>
    </row>
    <row r="81" spans="1:11" s="53" customFormat="1" ht="14.25">
      <c r="A81" s="64"/>
      <c r="B81" s="106"/>
      <c r="C81" s="106" t="s">
        <v>766</v>
      </c>
      <c r="D81" s="106"/>
      <c r="E81" s="106"/>
      <c r="F81" s="106" t="s">
        <v>767</v>
      </c>
      <c r="G81" s="107"/>
      <c r="H81" s="108">
        <v>5670000</v>
      </c>
      <c r="I81" s="108">
        <v>0</v>
      </c>
      <c r="J81" s="108">
        <v>0</v>
      </c>
      <c r="K81" s="108">
        <v>5670000</v>
      </c>
    </row>
    <row r="82" spans="1:11" s="57" customFormat="1" ht="15">
      <c r="A82" s="109"/>
      <c r="B82" s="110"/>
      <c r="C82" s="110"/>
      <c r="D82" s="110"/>
      <c r="E82" s="110"/>
      <c r="F82" s="110" t="s">
        <v>668</v>
      </c>
      <c r="G82" s="111"/>
      <c r="H82" s="112">
        <v>270000</v>
      </c>
      <c r="I82" s="112">
        <v>0</v>
      </c>
      <c r="J82" s="112">
        <v>0</v>
      </c>
      <c r="K82" s="112">
        <v>270000</v>
      </c>
    </row>
    <row r="83" spans="1:11" s="57" customFormat="1" ht="15">
      <c r="A83" s="109"/>
      <c r="B83" s="110"/>
      <c r="C83" s="110"/>
      <c r="D83" s="110"/>
      <c r="E83" s="110"/>
      <c r="F83" s="110" t="s">
        <v>675</v>
      </c>
      <c r="G83" s="111"/>
      <c r="H83" s="112">
        <v>5400000</v>
      </c>
      <c r="I83" s="112">
        <v>0</v>
      </c>
      <c r="J83" s="112">
        <v>0</v>
      </c>
      <c r="K83" s="112">
        <v>5400000</v>
      </c>
    </row>
    <row r="84" spans="1:11" s="53" customFormat="1" ht="14.25">
      <c r="A84" s="64"/>
      <c r="B84" s="106"/>
      <c r="C84" s="106" t="s">
        <v>790</v>
      </c>
      <c r="D84" s="106"/>
      <c r="E84" s="106"/>
      <c r="F84" s="106" t="s">
        <v>791</v>
      </c>
      <c r="G84" s="107"/>
      <c r="H84" s="108">
        <v>191000</v>
      </c>
      <c r="I84" s="108">
        <v>0</v>
      </c>
      <c r="J84" s="108">
        <v>0</v>
      </c>
      <c r="K84" s="108">
        <v>191000</v>
      </c>
    </row>
    <row r="85" spans="1:11" s="57" customFormat="1" ht="15">
      <c r="A85" s="109"/>
      <c r="B85" s="110"/>
      <c r="C85" s="110"/>
      <c r="D85" s="110"/>
      <c r="E85" s="110"/>
      <c r="F85" s="110" t="s">
        <v>671</v>
      </c>
      <c r="G85" s="111"/>
      <c r="H85" s="112">
        <v>191000</v>
      </c>
      <c r="I85" s="112">
        <v>0</v>
      </c>
      <c r="J85" s="112">
        <v>0</v>
      </c>
      <c r="K85" s="112">
        <v>191000</v>
      </c>
    </row>
    <row r="86" spans="1:11" s="53" customFormat="1" ht="14.25">
      <c r="A86" s="64"/>
      <c r="B86" s="106"/>
      <c r="C86" s="106" t="s">
        <v>768</v>
      </c>
      <c r="D86" s="106"/>
      <c r="E86" s="106"/>
      <c r="F86" s="106" t="s">
        <v>769</v>
      </c>
      <c r="G86" s="107"/>
      <c r="H86" s="108">
        <v>43050224</v>
      </c>
      <c r="I86" s="108">
        <v>0</v>
      </c>
      <c r="J86" s="108">
        <v>0</v>
      </c>
      <c r="K86" s="108">
        <v>43050224</v>
      </c>
    </row>
    <row r="87" spans="1:11" s="57" customFormat="1" ht="15">
      <c r="A87" s="109"/>
      <c r="B87" s="110"/>
      <c r="C87" s="110"/>
      <c r="D87" s="110"/>
      <c r="E87" s="110"/>
      <c r="F87" s="110" t="s">
        <v>678</v>
      </c>
      <c r="G87" s="111"/>
      <c r="H87" s="112">
        <v>189000</v>
      </c>
      <c r="I87" s="112">
        <v>0</v>
      </c>
      <c r="J87" s="112">
        <v>0</v>
      </c>
      <c r="K87" s="112">
        <v>189000</v>
      </c>
    </row>
    <row r="88" spans="1:11" s="57" customFormat="1" ht="15">
      <c r="A88" s="109"/>
      <c r="B88" s="110"/>
      <c r="C88" s="110"/>
      <c r="D88" s="110"/>
      <c r="E88" s="110"/>
      <c r="F88" s="110" t="s">
        <v>684</v>
      </c>
      <c r="G88" s="111"/>
      <c r="H88" s="112">
        <v>42519685</v>
      </c>
      <c r="I88" s="112">
        <v>0</v>
      </c>
      <c r="J88" s="112">
        <v>0</v>
      </c>
      <c r="K88" s="112">
        <v>42519685</v>
      </c>
    </row>
    <row r="89" spans="1:11" s="57" customFormat="1" ht="15">
      <c r="A89" s="109"/>
      <c r="B89" s="110"/>
      <c r="C89" s="110"/>
      <c r="D89" s="110"/>
      <c r="E89" s="110"/>
      <c r="F89" s="110" t="s">
        <v>697</v>
      </c>
      <c r="G89" s="111"/>
      <c r="H89" s="112">
        <v>85039</v>
      </c>
      <c r="I89" s="112">
        <v>0</v>
      </c>
      <c r="J89" s="112">
        <v>0</v>
      </c>
      <c r="K89" s="112">
        <v>85039</v>
      </c>
    </row>
    <row r="90" spans="1:11" s="57" customFormat="1" ht="15">
      <c r="A90" s="109"/>
      <c r="B90" s="110"/>
      <c r="C90" s="110"/>
      <c r="D90" s="110"/>
      <c r="E90" s="110"/>
      <c r="F90" s="110" t="s">
        <v>701</v>
      </c>
      <c r="G90" s="111"/>
      <c r="H90" s="112">
        <v>256500</v>
      </c>
      <c r="I90" s="112">
        <v>0</v>
      </c>
      <c r="J90" s="112">
        <v>0</v>
      </c>
      <c r="K90" s="112">
        <v>256500</v>
      </c>
    </row>
    <row r="91" spans="1:11" s="53" customFormat="1" ht="14.25">
      <c r="A91" s="64"/>
      <c r="B91" s="106"/>
      <c r="C91" s="106" t="s">
        <v>770</v>
      </c>
      <c r="D91" s="106"/>
      <c r="E91" s="106"/>
      <c r="F91" s="106" t="s">
        <v>771</v>
      </c>
      <c r="G91" s="107"/>
      <c r="H91" s="108">
        <v>435502259</v>
      </c>
      <c r="I91" s="108">
        <v>0</v>
      </c>
      <c r="J91" s="108">
        <v>0</v>
      </c>
      <c r="K91" s="108">
        <v>435502259</v>
      </c>
    </row>
    <row r="92" spans="1:11" s="57" customFormat="1" ht="15">
      <c r="A92" s="109"/>
      <c r="B92" s="110"/>
      <c r="C92" s="110"/>
      <c r="D92" s="110"/>
      <c r="E92" s="110"/>
      <c r="F92" s="110" t="s">
        <v>672</v>
      </c>
      <c r="G92" s="111"/>
      <c r="H92" s="112">
        <v>17550000</v>
      </c>
      <c r="I92" s="112">
        <v>0</v>
      </c>
      <c r="J92" s="112">
        <v>0</v>
      </c>
      <c r="K92" s="112">
        <v>17550000</v>
      </c>
    </row>
    <row r="93" spans="1:11" s="57" customFormat="1" ht="15">
      <c r="A93" s="109"/>
      <c r="B93" s="110"/>
      <c r="C93" s="110"/>
      <c r="D93" s="110"/>
      <c r="E93" s="110"/>
      <c r="F93" s="110" t="s">
        <v>685</v>
      </c>
      <c r="G93" s="111"/>
      <c r="H93" s="112">
        <v>105311214</v>
      </c>
      <c r="I93" s="112">
        <v>0</v>
      </c>
      <c r="J93" s="112">
        <v>0</v>
      </c>
      <c r="K93" s="112">
        <v>105311214</v>
      </c>
    </row>
    <row r="94" spans="1:11" s="57" customFormat="1" ht="15">
      <c r="A94" s="109"/>
      <c r="B94" s="110"/>
      <c r="C94" s="110"/>
      <c r="D94" s="110"/>
      <c r="E94" s="110"/>
      <c r="F94" s="110" t="s">
        <v>686</v>
      </c>
      <c r="G94" s="111"/>
      <c r="H94" s="112">
        <v>35367393</v>
      </c>
      <c r="I94" s="112">
        <v>0</v>
      </c>
      <c r="J94" s="112">
        <v>0</v>
      </c>
      <c r="K94" s="112">
        <v>35367393</v>
      </c>
    </row>
    <row r="95" spans="1:11" s="57" customFormat="1" ht="15">
      <c r="A95" s="109"/>
      <c r="B95" s="110"/>
      <c r="C95" s="110"/>
      <c r="D95" s="110"/>
      <c r="E95" s="110"/>
      <c r="F95" s="110" t="s">
        <v>687</v>
      </c>
      <c r="G95" s="111"/>
      <c r="H95" s="112">
        <v>35801238</v>
      </c>
      <c r="I95" s="112">
        <v>0</v>
      </c>
      <c r="J95" s="112">
        <v>0</v>
      </c>
      <c r="K95" s="112">
        <v>35801238</v>
      </c>
    </row>
    <row r="96" spans="1:11" s="57" customFormat="1" ht="15">
      <c r="A96" s="109"/>
      <c r="B96" s="110"/>
      <c r="C96" s="110"/>
      <c r="D96" s="110"/>
      <c r="E96" s="110"/>
      <c r="F96" s="110" t="s">
        <v>689</v>
      </c>
      <c r="G96" s="111"/>
      <c r="H96" s="112">
        <v>22881105</v>
      </c>
      <c r="I96" s="112">
        <v>0</v>
      </c>
      <c r="J96" s="112">
        <v>0</v>
      </c>
      <c r="K96" s="112">
        <v>22881105</v>
      </c>
    </row>
    <row r="97" spans="1:11" s="57" customFormat="1" ht="15">
      <c r="A97" s="109"/>
      <c r="B97" s="110"/>
      <c r="C97" s="110"/>
      <c r="D97" s="110"/>
      <c r="E97" s="110"/>
      <c r="F97" s="110" t="s">
        <v>690</v>
      </c>
      <c r="G97" s="111"/>
      <c r="H97" s="112">
        <v>119328581</v>
      </c>
      <c r="I97" s="112">
        <v>0</v>
      </c>
      <c r="J97" s="112">
        <v>0</v>
      </c>
      <c r="K97" s="112">
        <v>119328581</v>
      </c>
    </row>
    <row r="98" spans="1:11" s="57" customFormat="1" ht="15">
      <c r="A98" s="109"/>
      <c r="B98" s="110"/>
      <c r="C98" s="110"/>
      <c r="D98" s="110"/>
      <c r="E98" s="110"/>
      <c r="F98" s="110" t="s">
        <v>693</v>
      </c>
      <c r="G98" s="111"/>
      <c r="H98" s="112">
        <v>56842274</v>
      </c>
      <c r="I98" s="112">
        <v>0</v>
      </c>
      <c r="J98" s="112">
        <v>0</v>
      </c>
      <c r="K98" s="112">
        <v>56842274</v>
      </c>
    </row>
    <row r="99" spans="1:11" s="57" customFormat="1" ht="15">
      <c r="A99" s="109"/>
      <c r="B99" s="110"/>
      <c r="C99" s="110"/>
      <c r="D99" s="110"/>
      <c r="E99" s="110"/>
      <c r="F99" s="110" t="s">
        <v>694</v>
      </c>
      <c r="G99" s="111"/>
      <c r="H99" s="112">
        <v>42420454</v>
      </c>
      <c r="I99" s="112">
        <v>0</v>
      </c>
      <c r="J99" s="112">
        <v>0</v>
      </c>
      <c r="K99" s="112">
        <v>42420454</v>
      </c>
    </row>
    <row r="100" spans="1:11" s="53" customFormat="1" ht="14.25">
      <c r="A100" s="64"/>
      <c r="B100" s="106"/>
      <c r="C100" s="106" t="s">
        <v>772</v>
      </c>
      <c r="D100" s="106"/>
      <c r="E100" s="106"/>
      <c r="F100" s="106" t="s">
        <v>773</v>
      </c>
      <c r="G100" s="107"/>
      <c r="H100" s="108">
        <v>841916001</v>
      </c>
      <c r="I100" s="108">
        <v>0</v>
      </c>
      <c r="J100" s="108">
        <v>0</v>
      </c>
      <c r="K100" s="108">
        <v>841916001</v>
      </c>
    </row>
    <row r="101" spans="1:11" s="57" customFormat="1" ht="15">
      <c r="A101" s="109"/>
      <c r="B101" s="110"/>
      <c r="C101" s="110"/>
      <c r="D101" s="110"/>
      <c r="E101" s="110"/>
      <c r="F101" s="110" t="s">
        <v>679</v>
      </c>
      <c r="G101" s="111"/>
      <c r="H101" s="112">
        <v>841916001</v>
      </c>
      <c r="I101" s="112">
        <v>0</v>
      </c>
      <c r="J101" s="112">
        <v>0</v>
      </c>
      <c r="K101" s="112">
        <v>841916001</v>
      </c>
    </row>
    <row r="102" spans="1:11" s="53" customFormat="1" ht="14.25">
      <c r="A102" s="64"/>
      <c r="B102" s="106"/>
      <c r="C102" s="106" t="s">
        <v>774</v>
      </c>
      <c r="D102" s="106"/>
      <c r="E102" s="106"/>
      <c r="F102" s="106" t="s">
        <v>775</v>
      </c>
      <c r="G102" s="107"/>
      <c r="H102" s="108">
        <v>445630185</v>
      </c>
      <c r="I102" s="108">
        <v>0</v>
      </c>
      <c r="J102" s="108">
        <v>0</v>
      </c>
      <c r="K102" s="108">
        <v>445630185</v>
      </c>
    </row>
    <row r="103" spans="1:11" s="57" customFormat="1" ht="15">
      <c r="A103" s="109"/>
      <c r="B103" s="110"/>
      <c r="C103" s="110"/>
      <c r="D103" s="110"/>
      <c r="E103" s="110"/>
      <c r="F103" s="110" t="s">
        <v>680</v>
      </c>
      <c r="G103" s="111"/>
      <c r="H103" s="112">
        <v>10629921</v>
      </c>
      <c r="I103" s="112">
        <v>0</v>
      </c>
      <c r="J103" s="112">
        <v>0</v>
      </c>
      <c r="K103" s="112">
        <v>10629921</v>
      </c>
    </row>
    <row r="104" spans="1:11" s="57" customFormat="1" ht="15">
      <c r="A104" s="109"/>
      <c r="B104" s="110"/>
      <c r="C104" s="110"/>
      <c r="D104" s="110"/>
      <c r="E104" s="110"/>
      <c r="F104" s="110" t="s">
        <v>681</v>
      </c>
      <c r="G104" s="111"/>
      <c r="H104" s="112">
        <v>338055382</v>
      </c>
      <c r="I104" s="112">
        <v>0</v>
      </c>
      <c r="J104" s="112">
        <v>0</v>
      </c>
      <c r="K104" s="112">
        <v>338055382</v>
      </c>
    </row>
    <row r="105" spans="1:11" s="57" customFormat="1" ht="15">
      <c r="A105" s="109"/>
      <c r="B105" s="110"/>
      <c r="C105" s="110"/>
      <c r="D105" s="110"/>
      <c r="E105" s="110"/>
      <c r="F105" s="110" t="s">
        <v>682</v>
      </c>
      <c r="G105" s="111"/>
      <c r="H105" s="112">
        <v>96944882</v>
      </c>
      <c r="I105" s="112">
        <v>0</v>
      </c>
      <c r="J105" s="112">
        <v>0</v>
      </c>
      <c r="K105" s="112">
        <v>96944882</v>
      </c>
    </row>
    <row r="106" spans="1:11" s="53" customFormat="1" ht="14.25">
      <c r="A106" s="64"/>
      <c r="B106" s="106"/>
      <c r="C106" s="106" t="s">
        <v>776</v>
      </c>
      <c r="D106" s="106"/>
      <c r="E106" s="106"/>
      <c r="F106" s="106" t="s">
        <v>777</v>
      </c>
      <c r="G106" s="107"/>
      <c r="H106" s="108">
        <v>2211024</v>
      </c>
      <c r="I106" s="108">
        <v>0</v>
      </c>
      <c r="J106" s="108">
        <v>0</v>
      </c>
      <c r="K106" s="108">
        <v>2211024</v>
      </c>
    </row>
    <row r="107" spans="1:11" s="57" customFormat="1" ht="15">
      <c r="A107" s="109"/>
      <c r="B107" s="110"/>
      <c r="C107" s="110"/>
      <c r="D107" s="110"/>
      <c r="E107" s="110"/>
      <c r="F107" s="110" t="s">
        <v>669</v>
      </c>
      <c r="G107" s="111"/>
      <c r="H107" s="112">
        <v>2211024</v>
      </c>
      <c r="I107" s="112">
        <v>0</v>
      </c>
      <c r="J107" s="112">
        <v>0</v>
      </c>
      <c r="K107" s="112">
        <v>2211024</v>
      </c>
    </row>
    <row r="108" spans="1:11" s="53" customFormat="1" ht="14.25">
      <c r="A108" s="64"/>
      <c r="B108" s="106"/>
      <c r="C108" s="106" t="s">
        <v>778</v>
      </c>
      <c r="D108" s="106"/>
      <c r="E108" s="106"/>
      <c r="F108" s="106" t="s">
        <v>779</v>
      </c>
      <c r="G108" s="107"/>
      <c r="H108" s="108">
        <v>481429134</v>
      </c>
      <c r="I108" s="108">
        <v>0</v>
      </c>
      <c r="J108" s="108">
        <v>0</v>
      </c>
      <c r="K108" s="108">
        <v>481429134</v>
      </c>
    </row>
    <row r="109" spans="1:11" s="57" customFormat="1" ht="15">
      <c r="A109" s="109"/>
      <c r="B109" s="110"/>
      <c r="C109" s="110"/>
      <c r="D109" s="110"/>
      <c r="E109" s="110"/>
      <c r="F109" s="110" t="s">
        <v>691</v>
      </c>
      <c r="G109" s="111"/>
      <c r="H109" s="112">
        <v>481429134</v>
      </c>
      <c r="I109" s="112">
        <v>0</v>
      </c>
      <c r="J109" s="112">
        <v>0</v>
      </c>
      <c r="K109" s="112">
        <v>481429134</v>
      </c>
    </row>
    <row r="110" spans="1:11" s="53" customFormat="1" ht="14.25">
      <c r="A110" s="64"/>
      <c r="B110" s="106"/>
      <c r="C110" s="106" t="s">
        <v>792</v>
      </c>
      <c r="D110" s="106"/>
      <c r="E110" s="106"/>
      <c r="F110" s="106" t="s">
        <v>391</v>
      </c>
      <c r="G110" s="107"/>
      <c r="H110" s="108">
        <v>5952756</v>
      </c>
      <c r="I110" s="108">
        <v>0</v>
      </c>
      <c r="J110" s="108">
        <v>0</v>
      </c>
      <c r="K110" s="108">
        <v>5952756</v>
      </c>
    </row>
    <row r="111" spans="1:11" s="57" customFormat="1" ht="15">
      <c r="A111" s="109"/>
      <c r="B111" s="110"/>
      <c r="C111" s="110"/>
      <c r="D111" s="110"/>
      <c r="E111" s="110"/>
      <c r="F111" s="110" t="s">
        <v>677</v>
      </c>
      <c r="G111" s="111"/>
      <c r="H111" s="112">
        <v>5952756</v>
      </c>
      <c r="I111" s="112">
        <v>0</v>
      </c>
      <c r="J111" s="112">
        <v>0</v>
      </c>
      <c r="K111" s="112">
        <v>5952756</v>
      </c>
    </row>
    <row r="112" spans="1:11" s="53" customFormat="1" ht="14.25">
      <c r="A112" s="64"/>
      <c r="B112" s="106"/>
      <c r="C112" s="106" t="s">
        <v>782</v>
      </c>
      <c r="D112" s="106"/>
      <c r="E112" s="106"/>
      <c r="F112" s="106" t="s">
        <v>783</v>
      </c>
      <c r="G112" s="107"/>
      <c r="H112" s="108">
        <v>18844469</v>
      </c>
      <c r="I112" s="108">
        <v>0</v>
      </c>
      <c r="J112" s="108">
        <v>0</v>
      </c>
      <c r="K112" s="108">
        <v>18844469</v>
      </c>
    </row>
    <row r="113" spans="1:11" s="57" customFormat="1" ht="15">
      <c r="A113" s="109"/>
      <c r="B113" s="110"/>
      <c r="C113" s="110"/>
      <c r="D113" s="110"/>
      <c r="E113" s="110"/>
      <c r="F113" s="110" t="s">
        <v>666</v>
      </c>
      <c r="G113" s="111"/>
      <c r="H113" s="112">
        <v>7186382</v>
      </c>
      <c r="I113" s="112">
        <v>0</v>
      </c>
      <c r="J113" s="112">
        <v>0</v>
      </c>
      <c r="K113" s="112">
        <v>7186382</v>
      </c>
    </row>
    <row r="114" spans="1:11" s="57" customFormat="1" ht="15">
      <c r="A114" s="109"/>
      <c r="B114" s="110"/>
      <c r="C114" s="110"/>
      <c r="D114" s="110"/>
      <c r="E114" s="110"/>
      <c r="F114" s="110" t="s">
        <v>667</v>
      </c>
      <c r="G114" s="111"/>
      <c r="H114" s="112">
        <v>1350000</v>
      </c>
      <c r="I114" s="112">
        <v>0</v>
      </c>
      <c r="J114" s="112">
        <v>0</v>
      </c>
      <c r="K114" s="112">
        <v>1350000</v>
      </c>
    </row>
    <row r="115" spans="1:11" s="57" customFormat="1" ht="15">
      <c r="A115" s="109"/>
      <c r="B115" s="110"/>
      <c r="C115" s="110"/>
      <c r="D115" s="110"/>
      <c r="E115" s="110"/>
      <c r="F115" s="110" t="s">
        <v>676</v>
      </c>
      <c r="G115" s="111"/>
      <c r="H115" s="112">
        <v>2876087</v>
      </c>
      <c r="I115" s="112">
        <v>0</v>
      </c>
      <c r="J115" s="112">
        <v>0</v>
      </c>
      <c r="K115" s="112">
        <v>2876087</v>
      </c>
    </row>
    <row r="116" spans="1:11" s="57" customFormat="1" ht="15">
      <c r="A116" s="109"/>
      <c r="B116" s="110"/>
      <c r="C116" s="110"/>
      <c r="D116" s="110"/>
      <c r="E116" s="110"/>
      <c r="F116" s="110" t="s">
        <v>698</v>
      </c>
      <c r="G116" s="111"/>
      <c r="H116" s="112">
        <v>5400000</v>
      </c>
      <c r="I116" s="112">
        <v>0</v>
      </c>
      <c r="J116" s="112">
        <v>0</v>
      </c>
      <c r="K116" s="112">
        <v>5400000</v>
      </c>
    </row>
    <row r="117" spans="1:11" s="57" customFormat="1" ht="15">
      <c r="A117" s="109"/>
      <c r="B117" s="110"/>
      <c r="C117" s="110"/>
      <c r="D117" s="110"/>
      <c r="E117" s="110"/>
      <c r="F117" s="110" t="s">
        <v>699</v>
      </c>
      <c r="G117" s="111"/>
      <c r="H117" s="112">
        <v>1350000</v>
      </c>
      <c r="I117" s="112">
        <v>0</v>
      </c>
      <c r="J117" s="112">
        <v>0</v>
      </c>
      <c r="K117" s="112">
        <v>1350000</v>
      </c>
    </row>
    <row r="118" spans="1:11" s="57" customFormat="1" ht="15">
      <c r="A118" s="109"/>
      <c r="B118" s="110"/>
      <c r="C118" s="110"/>
      <c r="D118" s="110"/>
      <c r="E118" s="110"/>
      <c r="F118" s="110" t="s">
        <v>702</v>
      </c>
      <c r="G118" s="111"/>
      <c r="H118" s="112">
        <v>682000</v>
      </c>
      <c r="I118" s="112">
        <v>0</v>
      </c>
      <c r="J118" s="112">
        <v>0</v>
      </c>
      <c r="K118" s="112">
        <v>682000</v>
      </c>
    </row>
    <row r="119" spans="1:11" s="53" customFormat="1" ht="14.25">
      <c r="A119" s="64"/>
      <c r="B119" s="106"/>
      <c r="C119" s="106" t="s">
        <v>784</v>
      </c>
      <c r="D119" s="106"/>
      <c r="E119" s="106"/>
      <c r="F119" s="106" t="s">
        <v>785</v>
      </c>
      <c r="G119" s="107"/>
      <c r="H119" s="108">
        <v>3797774361</v>
      </c>
      <c r="I119" s="108">
        <v>0</v>
      </c>
      <c r="J119" s="108">
        <v>0</v>
      </c>
      <c r="K119" s="108">
        <v>3797774361</v>
      </c>
    </row>
    <row r="120" spans="1:11" s="57" customFormat="1" ht="15">
      <c r="A120" s="109"/>
      <c r="B120" s="110"/>
      <c r="C120" s="110"/>
      <c r="D120" s="110"/>
      <c r="E120" s="110"/>
      <c r="F120" s="110" t="s">
        <v>673</v>
      </c>
      <c r="G120" s="111"/>
      <c r="H120" s="112">
        <v>6750000</v>
      </c>
      <c r="I120" s="112">
        <v>0</v>
      </c>
      <c r="J120" s="112">
        <v>0</v>
      </c>
      <c r="K120" s="112">
        <v>6750000</v>
      </c>
    </row>
    <row r="121" spans="1:11" s="57" customFormat="1" ht="15">
      <c r="A121" s="109"/>
      <c r="B121" s="110"/>
      <c r="C121" s="110"/>
      <c r="D121" s="110"/>
      <c r="E121" s="110"/>
      <c r="F121" s="110" t="s">
        <v>683</v>
      </c>
      <c r="G121" s="111"/>
      <c r="H121" s="112">
        <v>3779579881</v>
      </c>
      <c r="I121" s="112">
        <v>0</v>
      </c>
      <c r="J121" s="112">
        <v>0</v>
      </c>
      <c r="K121" s="112">
        <v>3779579881</v>
      </c>
    </row>
    <row r="122" spans="1:11" s="57" customFormat="1" ht="15">
      <c r="A122" s="109"/>
      <c r="B122" s="110"/>
      <c r="C122" s="110"/>
      <c r="D122" s="110"/>
      <c r="E122" s="110"/>
      <c r="F122" s="110" t="s">
        <v>688</v>
      </c>
      <c r="G122" s="111"/>
      <c r="H122" s="112">
        <v>11444480</v>
      </c>
      <c r="I122" s="112">
        <v>0</v>
      </c>
      <c r="J122" s="112">
        <v>0</v>
      </c>
      <c r="K122" s="112">
        <v>11444480</v>
      </c>
    </row>
    <row r="123" spans="1:11" s="53" customFormat="1" ht="14.25">
      <c r="A123" s="64"/>
      <c r="B123" s="106"/>
      <c r="C123" s="106" t="s">
        <v>786</v>
      </c>
      <c r="D123" s="106"/>
      <c r="E123" s="106"/>
      <c r="F123" s="106" t="s">
        <v>787</v>
      </c>
      <c r="G123" s="107"/>
      <c r="H123" s="108">
        <v>230992474</v>
      </c>
      <c r="I123" s="108">
        <v>0</v>
      </c>
      <c r="J123" s="108">
        <v>0</v>
      </c>
      <c r="K123" s="108">
        <v>230992474</v>
      </c>
    </row>
    <row r="124" spans="1:11" s="57" customFormat="1" ht="15">
      <c r="A124" s="109"/>
      <c r="B124" s="110"/>
      <c r="C124" s="110"/>
      <c r="D124" s="110"/>
      <c r="E124" s="110"/>
      <c r="F124" s="110" t="s">
        <v>695</v>
      </c>
      <c r="G124" s="111"/>
      <c r="H124" s="112">
        <v>230992474</v>
      </c>
      <c r="I124" s="112">
        <v>0</v>
      </c>
      <c r="J124" s="112">
        <v>0</v>
      </c>
      <c r="K124" s="112">
        <v>230992474</v>
      </c>
    </row>
    <row r="125" spans="1:11" s="53" customFormat="1" ht="14.25">
      <c r="A125" s="64"/>
      <c r="B125" s="106"/>
      <c r="C125" s="106" t="s">
        <v>793</v>
      </c>
      <c r="D125" s="106"/>
      <c r="E125" s="106"/>
      <c r="F125" s="106" t="s">
        <v>794</v>
      </c>
      <c r="G125" s="107"/>
      <c r="H125" s="108">
        <v>5076279</v>
      </c>
      <c r="I125" s="108">
        <v>0</v>
      </c>
      <c r="J125" s="108">
        <v>0</v>
      </c>
      <c r="K125" s="108">
        <v>5076279</v>
      </c>
    </row>
    <row r="126" spans="1:11" s="57" customFormat="1" ht="15">
      <c r="A126" s="109"/>
      <c r="B126" s="110"/>
      <c r="C126" s="110"/>
      <c r="D126" s="110"/>
      <c r="E126" s="110"/>
      <c r="F126" s="110" t="s">
        <v>692</v>
      </c>
      <c r="G126" s="111"/>
      <c r="H126" s="112">
        <v>3051279</v>
      </c>
      <c r="I126" s="112">
        <v>0</v>
      </c>
      <c r="J126" s="112">
        <v>0</v>
      </c>
      <c r="K126" s="112">
        <v>3051279</v>
      </c>
    </row>
    <row r="127" spans="1:11" s="57" customFormat="1" ht="15">
      <c r="A127" s="109"/>
      <c r="B127" s="110"/>
      <c r="C127" s="110"/>
      <c r="D127" s="110"/>
      <c r="E127" s="110"/>
      <c r="F127" s="110" t="s">
        <v>696</v>
      </c>
      <c r="G127" s="111"/>
      <c r="H127" s="112">
        <v>2025000</v>
      </c>
      <c r="I127" s="112">
        <v>0</v>
      </c>
      <c r="J127" s="112">
        <v>0</v>
      </c>
      <c r="K127" s="112">
        <v>2025000</v>
      </c>
    </row>
    <row r="128" spans="1:11" ht="15">
      <c r="A128" s="113"/>
      <c r="B128" s="114"/>
      <c r="C128" s="114"/>
      <c r="D128" s="114"/>
      <c r="E128" s="114"/>
      <c r="F128" s="114"/>
      <c r="G128" s="48"/>
      <c r="H128" s="48"/>
      <c r="I128" s="48"/>
      <c r="J128" s="48"/>
      <c r="K128" s="48"/>
    </row>
    <row r="129" spans="1:11" s="53" customFormat="1" ht="14.25">
      <c r="A129" s="64" t="s">
        <v>84</v>
      </c>
      <c r="B129" s="106"/>
      <c r="C129" s="106"/>
      <c r="D129" s="106"/>
      <c r="E129" s="106"/>
      <c r="F129" s="106" t="s">
        <v>83</v>
      </c>
      <c r="G129" s="107"/>
      <c r="H129" s="108">
        <v>501057975</v>
      </c>
      <c r="I129" s="108">
        <v>0</v>
      </c>
      <c r="J129" s="108">
        <v>0</v>
      </c>
      <c r="K129" s="108">
        <v>501057975</v>
      </c>
    </row>
    <row r="130" spans="1:11" s="53" customFormat="1" ht="14.25">
      <c r="A130" s="64"/>
      <c r="B130" s="106" t="s">
        <v>704</v>
      </c>
      <c r="C130" s="106"/>
      <c r="D130" s="106"/>
      <c r="E130" s="106"/>
      <c r="F130" s="106" t="s">
        <v>705</v>
      </c>
      <c r="G130" s="107"/>
      <c r="H130" s="108">
        <v>394533838</v>
      </c>
      <c r="I130" s="108">
        <v>0</v>
      </c>
      <c r="J130" s="108">
        <v>0</v>
      </c>
      <c r="K130" s="108">
        <v>394533838</v>
      </c>
    </row>
    <row r="131" spans="1:11" s="53" customFormat="1" ht="14.25">
      <c r="A131" s="64"/>
      <c r="B131" s="106"/>
      <c r="C131" s="106" t="s">
        <v>766</v>
      </c>
      <c r="D131" s="106"/>
      <c r="E131" s="106"/>
      <c r="F131" s="106" t="s">
        <v>767</v>
      </c>
      <c r="G131" s="107"/>
      <c r="H131" s="108">
        <v>30000000</v>
      </c>
      <c r="I131" s="108">
        <v>0</v>
      </c>
      <c r="J131" s="108">
        <v>0</v>
      </c>
      <c r="K131" s="108">
        <v>30000000</v>
      </c>
    </row>
    <row r="132" spans="1:11" s="57" customFormat="1" ht="15">
      <c r="A132" s="109"/>
      <c r="B132" s="110"/>
      <c r="C132" s="110"/>
      <c r="D132" s="110"/>
      <c r="E132" s="110"/>
      <c r="F132" s="110" t="s">
        <v>713</v>
      </c>
      <c r="G132" s="111"/>
      <c r="H132" s="112">
        <v>30000000</v>
      </c>
      <c r="I132" s="112">
        <v>0</v>
      </c>
      <c r="J132" s="112">
        <v>0</v>
      </c>
      <c r="K132" s="112">
        <v>30000000</v>
      </c>
    </row>
    <row r="133" spans="1:11" s="53" customFormat="1" ht="14.25">
      <c r="A133" s="64"/>
      <c r="B133" s="106"/>
      <c r="C133" s="106" t="s">
        <v>776</v>
      </c>
      <c r="D133" s="106"/>
      <c r="E133" s="106"/>
      <c r="F133" s="106" t="s">
        <v>777</v>
      </c>
      <c r="G133" s="107"/>
      <c r="H133" s="108">
        <v>39000000</v>
      </c>
      <c r="I133" s="108">
        <v>0</v>
      </c>
      <c r="J133" s="108">
        <v>0</v>
      </c>
      <c r="K133" s="108">
        <v>39000000</v>
      </c>
    </row>
    <row r="134" spans="1:11" s="57" customFormat="1" ht="15">
      <c r="A134" s="109"/>
      <c r="B134" s="110"/>
      <c r="C134" s="110"/>
      <c r="D134" s="110"/>
      <c r="E134" s="110"/>
      <c r="F134" s="110" t="s">
        <v>708</v>
      </c>
      <c r="G134" s="111"/>
      <c r="H134" s="112">
        <v>39000000</v>
      </c>
      <c r="I134" s="112">
        <v>0</v>
      </c>
      <c r="J134" s="112">
        <v>0</v>
      </c>
      <c r="K134" s="112">
        <v>39000000</v>
      </c>
    </row>
    <row r="135" spans="1:11" s="53" customFormat="1" ht="14.25">
      <c r="A135" s="64"/>
      <c r="B135" s="106"/>
      <c r="C135" s="106" t="s">
        <v>795</v>
      </c>
      <c r="D135" s="106"/>
      <c r="E135" s="106"/>
      <c r="F135" s="106" t="s">
        <v>796</v>
      </c>
      <c r="G135" s="107"/>
      <c r="H135" s="108">
        <v>162000000</v>
      </c>
      <c r="I135" s="108">
        <v>0</v>
      </c>
      <c r="J135" s="108">
        <v>0</v>
      </c>
      <c r="K135" s="108">
        <v>162000000</v>
      </c>
    </row>
    <row r="136" spans="1:11" s="57" customFormat="1" ht="15">
      <c r="A136" s="109"/>
      <c r="B136" s="110"/>
      <c r="C136" s="110"/>
      <c r="D136" s="110"/>
      <c r="E136" s="110"/>
      <c r="F136" s="110" t="s">
        <v>709</v>
      </c>
      <c r="G136" s="111"/>
      <c r="H136" s="112">
        <v>162000000</v>
      </c>
      <c r="I136" s="112">
        <v>0</v>
      </c>
      <c r="J136" s="112">
        <v>0</v>
      </c>
      <c r="K136" s="112">
        <v>162000000</v>
      </c>
    </row>
    <row r="137" spans="1:11" s="53" customFormat="1" ht="14.25">
      <c r="A137" s="64"/>
      <c r="B137" s="106"/>
      <c r="C137" s="106" t="s">
        <v>782</v>
      </c>
      <c r="D137" s="106"/>
      <c r="E137" s="106"/>
      <c r="F137" s="106" t="s">
        <v>783</v>
      </c>
      <c r="G137" s="107"/>
      <c r="H137" s="108">
        <v>31496063</v>
      </c>
      <c r="I137" s="108">
        <v>0</v>
      </c>
      <c r="J137" s="108">
        <v>0</v>
      </c>
      <c r="K137" s="108">
        <v>31496063</v>
      </c>
    </row>
    <row r="138" spans="1:11" s="57" customFormat="1" ht="15">
      <c r="A138" s="109"/>
      <c r="B138" s="110"/>
      <c r="C138" s="110"/>
      <c r="D138" s="110"/>
      <c r="E138" s="110"/>
      <c r="F138" s="110" t="s">
        <v>714</v>
      </c>
      <c r="G138" s="111"/>
      <c r="H138" s="112">
        <v>31496063</v>
      </c>
      <c r="I138" s="112">
        <v>0</v>
      </c>
      <c r="J138" s="112">
        <v>0</v>
      </c>
      <c r="K138" s="112">
        <v>31496063</v>
      </c>
    </row>
    <row r="139" spans="1:11" s="53" customFormat="1" ht="14.25">
      <c r="A139" s="64"/>
      <c r="B139" s="106"/>
      <c r="C139" s="106" t="s">
        <v>784</v>
      </c>
      <c r="D139" s="106"/>
      <c r="E139" s="106"/>
      <c r="F139" s="106" t="s">
        <v>785</v>
      </c>
      <c r="G139" s="107"/>
      <c r="H139" s="108">
        <v>105061397</v>
      </c>
      <c r="I139" s="108">
        <v>0</v>
      </c>
      <c r="J139" s="108">
        <v>0</v>
      </c>
      <c r="K139" s="108">
        <v>105061397</v>
      </c>
    </row>
    <row r="140" spans="1:11" s="57" customFormat="1" ht="15">
      <c r="A140" s="109"/>
      <c r="B140" s="110"/>
      <c r="C140" s="110"/>
      <c r="D140" s="110"/>
      <c r="E140" s="110"/>
      <c r="F140" s="110" t="s">
        <v>710</v>
      </c>
      <c r="G140" s="111"/>
      <c r="H140" s="112">
        <v>40464567</v>
      </c>
      <c r="I140" s="112">
        <v>0</v>
      </c>
      <c r="J140" s="112">
        <v>0</v>
      </c>
      <c r="K140" s="112">
        <v>40464567</v>
      </c>
    </row>
    <row r="141" spans="1:11" s="57" customFormat="1" ht="15">
      <c r="A141" s="109"/>
      <c r="B141" s="110"/>
      <c r="C141" s="110"/>
      <c r="D141" s="110"/>
      <c r="E141" s="110"/>
      <c r="F141" s="110" t="s">
        <v>711</v>
      </c>
      <c r="G141" s="111"/>
      <c r="H141" s="112">
        <v>14596830</v>
      </c>
      <c r="I141" s="112">
        <v>0</v>
      </c>
      <c r="J141" s="112">
        <v>0</v>
      </c>
      <c r="K141" s="112">
        <v>14596830</v>
      </c>
    </row>
    <row r="142" spans="1:11" s="57" customFormat="1" ht="15">
      <c r="A142" s="109"/>
      <c r="B142" s="110"/>
      <c r="C142" s="110"/>
      <c r="D142" s="110"/>
      <c r="E142" s="110"/>
      <c r="F142" s="110" t="s">
        <v>712</v>
      </c>
      <c r="G142" s="111"/>
      <c r="H142" s="112">
        <v>50000000</v>
      </c>
      <c r="I142" s="112">
        <v>0</v>
      </c>
      <c r="J142" s="112">
        <v>0</v>
      </c>
      <c r="K142" s="112">
        <v>50000000</v>
      </c>
    </row>
    <row r="143" spans="1:11" s="53" customFormat="1" ht="14.25">
      <c r="A143" s="64"/>
      <c r="B143" s="106"/>
      <c r="C143" s="106" t="s">
        <v>793</v>
      </c>
      <c r="D143" s="106"/>
      <c r="E143" s="106"/>
      <c r="F143" s="106" t="s">
        <v>794</v>
      </c>
      <c r="G143" s="107"/>
      <c r="H143" s="108">
        <v>26976378</v>
      </c>
      <c r="I143" s="108">
        <v>0</v>
      </c>
      <c r="J143" s="108">
        <v>0</v>
      </c>
      <c r="K143" s="108">
        <v>26976378</v>
      </c>
    </row>
    <row r="144" spans="1:11" s="57" customFormat="1" ht="15">
      <c r="A144" s="109"/>
      <c r="B144" s="110"/>
      <c r="C144" s="110"/>
      <c r="D144" s="110"/>
      <c r="E144" s="110"/>
      <c r="F144" s="110" t="s">
        <v>707</v>
      </c>
      <c r="G144" s="111"/>
      <c r="H144" s="112">
        <v>26976378</v>
      </c>
      <c r="I144" s="112">
        <v>0</v>
      </c>
      <c r="J144" s="112">
        <v>0</v>
      </c>
      <c r="K144" s="112">
        <v>26976378</v>
      </c>
    </row>
    <row r="145" spans="1:11" s="53" customFormat="1" ht="14.25">
      <c r="A145" s="64"/>
      <c r="B145" s="106" t="s">
        <v>715</v>
      </c>
      <c r="C145" s="106"/>
      <c r="D145" s="106"/>
      <c r="E145" s="106"/>
      <c r="F145" s="106" t="s">
        <v>716</v>
      </c>
      <c r="G145" s="107"/>
      <c r="H145" s="108">
        <v>106524137</v>
      </c>
      <c r="I145" s="108">
        <v>0</v>
      </c>
      <c r="J145" s="108">
        <v>0</v>
      </c>
      <c r="K145" s="108">
        <v>106524137</v>
      </c>
    </row>
    <row r="146" spans="1:11" s="53" customFormat="1" ht="14.25">
      <c r="A146" s="64"/>
      <c r="B146" s="106"/>
      <c r="C146" s="106" t="s">
        <v>766</v>
      </c>
      <c r="D146" s="106"/>
      <c r="E146" s="106"/>
      <c r="F146" s="106" t="s">
        <v>767</v>
      </c>
      <c r="G146" s="107"/>
      <c r="H146" s="108">
        <v>8100000</v>
      </c>
      <c r="I146" s="108">
        <v>0</v>
      </c>
      <c r="J146" s="108">
        <v>0</v>
      </c>
      <c r="K146" s="108">
        <v>8100000</v>
      </c>
    </row>
    <row r="147" spans="1:11" s="57" customFormat="1" ht="15">
      <c r="A147" s="109"/>
      <c r="B147" s="110"/>
      <c r="C147" s="110"/>
      <c r="D147" s="110"/>
      <c r="E147" s="110"/>
      <c r="F147" s="110" t="s">
        <v>724</v>
      </c>
      <c r="G147" s="111"/>
      <c r="H147" s="112">
        <v>8100000</v>
      </c>
      <c r="I147" s="112">
        <v>0</v>
      </c>
      <c r="J147" s="112">
        <v>0</v>
      </c>
      <c r="K147" s="112">
        <v>8100000</v>
      </c>
    </row>
    <row r="148" spans="1:11" s="53" customFormat="1" ht="14.25">
      <c r="A148" s="64"/>
      <c r="B148" s="106"/>
      <c r="C148" s="106" t="s">
        <v>776</v>
      </c>
      <c r="D148" s="106"/>
      <c r="E148" s="106"/>
      <c r="F148" s="106" t="s">
        <v>777</v>
      </c>
      <c r="G148" s="107"/>
      <c r="H148" s="108">
        <v>10530000</v>
      </c>
      <c r="I148" s="108">
        <v>0</v>
      </c>
      <c r="J148" s="108">
        <v>0</v>
      </c>
      <c r="K148" s="108">
        <v>10530000</v>
      </c>
    </row>
    <row r="149" spans="1:11" s="57" customFormat="1" ht="15">
      <c r="A149" s="109"/>
      <c r="B149" s="110"/>
      <c r="C149" s="110"/>
      <c r="D149" s="110"/>
      <c r="E149" s="110"/>
      <c r="F149" s="110" t="s">
        <v>719</v>
      </c>
      <c r="G149" s="111"/>
      <c r="H149" s="112">
        <v>10530000</v>
      </c>
      <c r="I149" s="112">
        <v>0</v>
      </c>
      <c r="J149" s="112">
        <v>0</v>
      </c>
      <c r="K149" s="112">
        <v>10530000</v>
      </c>
    </row>
    <row r="150" spans="1:11" s="53" customFormat="1" ht="14.25">
      <c r="A150" s="64"/>
      <c r="B150" s="106"/>
      <c r="C150" s="106" t="s">
        <v>795</v>
      </c>
      <c r="D150" s="106"/>
      <c r="E150" s="106"/>
      <c r="F150" s="106" t="s">
        <v>796</v>
      </c>
      <c r="G150" s="107"/>
      <c r="H150" s="108">
        <v>43740000</v>
      </c>
      <c r="I150" s="108">
        <v>0</v>
      </c>
      <c r="J150" s="108">
        <v>0</v>
      </c>
      <c r="K150" s="108">
        <v>43740000</v>
      </c>
    </row>
    <row r="151" spans="1:11" s="57" customFormat="1" ht="15">
      <c r="A151" s="109"/>
      <c r="B151" s="110"/>
      <c r="C151" s="110"/>
      <c r="D151" s="110"/>
      <c r="E151" s="110"/>
      <c r="F151" s="110" t="s">
        <v>720</v>
      </c>
      <c r="G151" s="111"/>
      <c r="H151" s="112">
        <v>43740000</v>
      </c>
      <c r="I151" s="112">
        <v>0</v>
      </c>
      <c r="J151" s="112">
        <v>0</v>
      </c>
      <c r="K151" s="112">
        <v>43740000</v>
      </c>
    </row>
    <row r="152" spans="1:11" s="53" customFormat="1" ht="14.25">
      <c r="A152" s="64"/>
      <c r="B152" s="106"/>
      <c r="C152" s="106" t="s">
        <v>782</v>
      </c>
      <c r="D152" s="106"/>
      <c r="E152" s="106"/>
      <c r="F152" s="106" t="s">
        <v>783</v>
      </c>
      <c r="G152" s="107"/>
      <c r="H152" s="108">
        <v>8503937</v>
      </c>
      <c r="I152" s="108">
        <v>0</v>
      </c>
      <c r="J152" s="108">
        <v>0</v>
      </c>
      <c r="K152" s="108">
        <v>8503937</v>
      </c>
    </row>
    <row r="153" spans="1:11" s="57" customFormat="1" ht="15">
      <c r="A153" s="109"/>
      <c r="B153" s="110"/>
      <c r="C153" s="110"/>
      <c r="D153" s="110"/>
      <c r="E153" s="110"/>
      <c r="F153" s="110" t="s">
        <v>725</v>
      </c>
      <c r="G153" s="111"/>
      <c r="H153" s="112">
        <v>8503937</v>
      </c>
      <c r="I153" s="112">
        <v>0</v>
      </c>
      <c r="J153" s="112">
        <v>0</v>
      </c>
      <c r="K153" s="112">
        <v>8503937</v>
      </c>
    </row>
    <row r="154" spans="1:11" s="53" customFormat="1" ht="14.25">
      <c r="A154" s="64"/>
      <c r="B154" s="106"/>
      <c r="C154" s="106" t="s">
        <v>784</v>
      </c>
      <c r="D154" s="106"/>
      <c r="E154" s="106"/>
      <c r="F154" s="106" t="s">
        <v>785</v>
      </c>
      <c r="G154" s="107"/>
      <c r="H154" s="108">
        <v>28366578</v>
      </c>
      <c r="I154" s="108">
        <v>0</v>
      </c>
      <c r="J154" s="108">
        <v>0</v>
      </c>
      <c r="K154" s="108">
        <v>28366578</v>
      </c>
    </row>
    <row r="155" spans="1:11" s="57" customFormat="1" ht="15">
      <c r="A155" s="109"/>
      <c r="B155" s="110"/>
      <c r="C155" s="110"/>
      <c r="D155" s="110"/>
      <c r="E155" s="110"/>
      <c r="F155" s="110" t="s">
        <v>721</v>
      </c>
      <c r="G155" s="111"/>
      <c r="H155" s="112">
        <v>10925433</v>
      </c>
      <c r="I155" s="112">
        <v>0</v>
      </c>
      <c r="J155" s="112">
        <v>0</v>
      </c>
      <c r="K155" s="112">
        <v>10925433</v>
      </c>
    </row>
    <row r="156" spans="1:11" s="57" customFormat="1" ht="15">
      <c r="A156" s="109"/>
      <c r="B156" s="110"/>
      <c r="C156" s="110"/>
      <c r="D156" s="110"/>
      <c r="E156" s="110"/>
      <c r="F156" s="110" t="s">
        <v>722</v>
      </c>
      <c r="G156" s="111"/>
      <c r="H156" s="112">
        <v>3941145</v>
      </c>
      <c r="I156" s="112">
        <v>0</v>
      </c>
      <c r="J156" s="112">
        <v>0</v>
      </c>
      <c r="K156" s="112">
        <v>3941145</v>
      </c>
    </row>
    <row r="157" spans="1:11" s="57" customFormat="1" ht="15">
      <c r="A157" s="109"/>
      <c r="B157" s="110"/>
      <c r="C157" s="110"/>
      <c r="D157" s="110"/>
      <c r="E157" s="110"/>
      <c r="F157" s="110" t="s">
        <v>723</v>
      </c>
      <c r="G157" s="111"/>
      <c r="H157" s="112">
        <v>13500000</v>
      </c>
      <c r="I157" s="112">
        <v>0</v>
      </c>
      <c r="J157" s="112">
        <v>0</v>
      </c>
      <c r="K157" s="112">
        <v>13500000</v>
      </c>
    </row>
    <row r="158" spans="1:11" s="53" customFormat="1" ht="14.25">
      <c r="A158" s="64"/>
      <c r="B158" s="106"/>
      <c r="C158" s="106" t="s">
        <v>793</v>
      </c>
      <c r="D158" s="106"/>
      <c r="E158" s="106"/>
      <c r="F158" s="106" t="s">
        <v>794</v>
      </c>
      <c r="G158" s="107"/>
      <c r="H158" s="108">
        <v>7283622</v>
      </c>
      <c r="I158" s="108">
        <v>0</v>
      </c>
      <c r="J158" s="108">
        <v>0</v>
      </c>
      <c r="K158" s="108">
        <v>7283622</v>
      </c>
    </row>
    <row r="159" spans="1:11" s="57" customFormat="1" ht="15">
      <c r="A159" s="109"/>
      <c r="B159" s="110"/>
      <c r="C159" s="110"/>
      <c r="D159" s="110"/>
      <c r="E159" s="110"/>
      <c r="F159" s="110" t="s">
        <v>718</v>
      </c>
      <c r="G159" s="111"/>
      <c r="H159" s="112">
        <v>7283622</v>
      </c>
      <c r="I159" s="112">
        <v>0</v>
      </c>
      <c r="J159" s="112">
        <v>0</v>
      </c>
      <c r="K159" s="112">
        <v>7283622</v>
      </c>
    </row>
    <row r="160" spans="1:11" ht="15">
      <c r="A160" s="113"/>
      <c r="B160" s="114"/>
      <c r="C160" s="114"/>
      <c r="D160" s="114"/>
      <c r="E160" s="114"/>
      <c r="F160" s="114"/>
      <c r="G160" s="48"/>
      <c r="H160" s="48"/>
      <c r="I160" s="48"/>
      <c r="J160" s="48"/>
      <c r="K160" s="48"/>
    </row>
    <row r="161" spans="1:11" s="53" customFormat="1" ht="14.25">
      <c r="A161" s="64" t="s">
        <v>87</v>
      </c>
      <c r="B161" s="106"/>
      <c r="C161" s="106"/>
      <c r="D161" s="106"/>
      <c r="E161" s="106"/>
      <c r="F161" s="106" t="s">
        <v>86</v>
      </c>
      <c r="G161" s="107"/>
      <c r="H161" s="108">
        <v>6536215000</v>
      </c>
      <c r="I161" s="108">
        <v>38168765</v>
      </c>
      <c r="J161" s="108">
        <v>0</v>
      </c>
      <c r="K161" s="108">
        <v>6574383765</v>
      </c>
    </row>
    <row r="162" spans="1:11" s="53" customFormat="1" ht="14.25">
      <c r="A162" s="64"/>
      <c r="B162" s="106" t="s">
        <v>726</v>
      </c>
      <c r="C162" s="106"/>
      <c r="D162" s="106"/>
      <c r="E162" s="106"/>
      <c r="F162" s="106" t="s">
        <v>727</v>
      </c>
      <c r="G162" s="107"/>
      <c r="H162" s="108">
        <v>6536215000</v>
      </c>
      <c r="I162" s="108">
        <v>2000000</v>
      </c>
      <c r="J162" s="108">
        <v>0</v>
      </c>
      <c r="K162" s="108">
        <v>6538215000</v>
      </c>
    </row>
    <row r="163" spans="1:11" s="53" customFormat="1" ht="14.25">
      <c r="A163" s="64"/>
      <c r="B163" s="106"/>
      <c r="C163" s="106" t="s">
        <v>782</v>
      </c>
      <c r="D163" s="106"/>
      <c r="E163" s="106"/>
      <c r="F163" s="106" t="s">
        <v>783</v>
      </c>
      <c r="G163" s="107"/>
      <c r="H163" s="108">
        <v>0</v>
      </c>
      <c r="I163" s="108">
        <v>2000000</v>
      </c>
      <c r="J163" s="108">
        <v>0</v>
      </c>
      <c r="K163" s="108">
        <v>2000000</v>
      </c>
    </row>
    <row r="164" spans="1:11" s="57" customFormat="1" ht="15">
      <c r="A164" s="109"/>
      <c r="B164" s="110"/>
      <c r="C164" s="110"/>
      <c r="D164" s="110"/>
      <c r="E164" s="110"/>
      <c r="F164" s="110" t="s">
        <v>730</v>
      </c>
      <c r="G164" s="111"/>
      <c r="H164" s="112">
        <v>0</v>
      </c>
      <c r="I164" s="112">
        <v>2000000</v>
      </c>
      <c r="J164" s="112">
        <v>0</v>
      </c>
      <c r="K164" s="112">
        <v>2000000</v>
      </c>
    </row>
    <row r="165" spans="1:11" s="53" customFormat="1" ht="14.25">
      <c r="A165" s="64"/>
      <c r="B165" s="106"/>
      <c r="C165" s="106" t="s">
        <v>797</v>
      </c>
      <c r="D165" s="106"/>
      <c r="E165" s="106"/>
      <c r="F165" s="106" t="s">
        <v>798</v>
      </c>
      <c r="G165" s="107"/>
      <c r="H165" s="108">
        <v>900000</v>
      </c>
      <c r="I165" s="108">
        <v>0</v>
      </c>
      <c r="J165" s="108">
        <v>0</v>
      </c>
      <c r="K165" s="108">
        <v>900000</v>
      </c>
    </row>
    <row r="166" spans="1:11" s="57" customFormat="1" ht="15">
      <c r="A166" s="109"/>
      <c r="B166" s="110"/>
      <c r="C166" s="110"/>
      <c r="D166" s="110"/>
      <c r="E166" s="110"/>
      <c r="F166" s="110" t="s">
        <v>732</v>
      </c>
      <c r="G166" s="111"/>
      <c r="H166" s="112">
        <v>900000</v>
      </c>
      <c r="I166" s="112">
        <v>0</v>
      </c>
      <c r="J166" s="112">
        <v>0</v>
      </c>
      <c r="K166" s="112">
        <v>900000</v>
      </c>
    </row>
    <row r="167" spans="1:11" s="53" customFormat="1" ht="14.25">
      <c r="A167" s="64"/>
      <c r="B167" s="106"/>
      <c r="C167" s="106" t="s">
        <v>797</v>
      </c>
      <c r="D167" s="106"/>
      <c r="E167" s="106"/>
      <c r="F167" s="106" t="s">
        <v>798</v>
      </c>
      <c r="G167" s="107"/>
      <c r="H167" s="108">
        <v>6535315000</v>
      </c>
      <c r="I167" s="108">
        <v>0</v>
      </c>
      <c r="J167" s="108">
        <v>0</v>
      </c>
      <c r="K167" s="108">
        <v>6535315000</v>
      </c>
    </row>
    <row r="168" spans="1:11" s="57" customFormat="1" ht="15">
      <c r="A168" s="109"/>
      <c r="B168" s="110"/>
      <c r="C168" s="110"/>
      <c r="D168" s="110"/>
      <c r="E168" s="110"/>
      <c r="F168" s="110" t="s">
        <v>734</v>
      </c>
      <c r="G168" s="111"/>
      <c r="H168" s="112">
        <v>1800000000</v>
      </c>
      <c r="I168" s="112">
        <v>0</v>
      </c>
      <c r="J168" s="112">
        <v>0</v>
      </c>
      <c r="K168" s="112">
        <v>1800000000</v>
      </c>
    </row>
    <row r="169" spans="1:11" s="57" customFormat="1" ht="15">
      <c r="A169" s="109"/>
      <c r="B169" s="110"/>
      <c r="C169" s="110"/>
      <c r="D169" s="110"/>
      <c r="E169" s="110"/>
      <c r="F169" s="110" t="s">
        <v>735</v>
      </c>
      <c r="G169" s="111"/>
      <c r="H169" s="112">
        <v>885000000</v>
      </c>
      <c r="I169" s="112">
        <v>0</v>
      </c>
      <c r="J169" s="112">
        <v>0</v>
      </c>
      <c r="K169" s="112">
        <v>885000000</v>
      </c>
    </row>
    <row r="170" spans="1:11" s="57" customFormat="1" ht="15">
      <c r="A170" s="109"/>
      <c r="B170" s="110"/>
      <c r="C170" s="110"/>
      <c r="D170" s="110"/>
      <c r="E170" s="110"/>
      <c r="F170" s="110" t="s">
        <v>736</v>
      </c>
      <c r="G170" s="111"/>
      <c r="H170" s="112">
        <v>1870000000</v>
      </c>
      <c r="I170" s="112">
        <v>0</v>
      </c>
      <c r="J170" s="112">
        <v>0</v>
      </c>
      <c r="K170" s="112">
        <v>1870000000</v>
      </c>
    </row>
    <row r="171" spans="1:11" s="57" customFormat="1" ht="15">
      <c r="A171" s="109"/>
      <c r="B171" s="110"/>
      <c r="C171" s="110"/>
      <c r="D171" s="110"/>
      <c r="E171" s="110"/>
      <c r="F171" s="110" t="s">
        <v>737</v>
      </c>
      <c r="G171" s="111"/>
      <c r="H171" s="112">
        <v>1980315000</v>
      </c>
      <c r="I171" s="112">
        <v>0</v>
      </c>
      <c r="J171" s="112">
        <v>0</v>
      </c>
      <c r="K171" s="112">
        <v>1980315000</v>
      </c>
    </row>
    <row r="172" spans="1:11" s="53" customFormat="1" ht="14.25">
      <c r="A172" s="64"/>
      <c r="B172" s="106" t="s">
        <v>738</v>
      </c>
      <c r="C172" s="106"/>
      <c r="D172" s="106"/>
      <c r="E172" s="106"/>
      <c r="F172" s="106" t="s">
        <v>739</v>
      </c>
      <c r="G172" s="107"/>
      <c r="H172" s="108">
        <v>0</v>
      </c>
      <c r="I172" s="108">
        <v>7000000</v>
      </c>
      <c r="J172" s="108">
        <v>0</v>
      </c>
      <c r="K172" s="108">
        <v>7000000</v>
      </c>
    </row>
    <row r="173" spans="1:11" s="53" customFormat="1" ht="14.25">
      <c r="A173" s="64"/>
      <c r="B173" s="106"/>
      <c r="C173" s="106" t="s">
        <v>799</v>
      </c>
      <c r="D173" s="106"/>
      <c r="E173" s="106"/>
      <c r="F173" s="106" t="s">
        <v>800</v>
      </c>
      <c r="G173" s="107"/>
      <c r="H173" s="108">
        <v>0</v>
      </c>
      <c r="I173" s="108">
        <v>7000000</v>
      </c>
      <c r="J173" s="108">
        <v>0</v>
      </c>
      <c r="K173" s="108">
        <v>7000000</v>
      </c>
    </row>
    <row r="174" spans="1:11" s="57" customFormat="1" ht="15">
      <c r="A174" s="109"/>
      <c r="B174" s="110"/>
      <c r="C174" s="110"/>
      <c r="D174" s="110"/>
      <c r="E174" s="110"/>
      <c r="F174" s="110" t="s">
        <v>742</v>
      </c>
      <c r="G174" s="111"/>
      <c r="H174" s="112">
        <v>0</v>
      </c>
      <c r="I174" s="112">
        <v>7000000</v>
      </c>
      <c r="J174" s="112">
        <v>0</v>
      </c>
      <c r="K174" s="112">
        <v>7000000</v>
      </c>
    </row>
    <row r="175" spans="1:11" s="53" customFormat="1" ht="14.25">
      <c r="A175" s="64"/>
      <c r="B175" s="106" t="s">
        <v>743</v>
      </c>
      <c r="C175" s="106"/>
      <c r="D175" s="106"/>
      <c r="E175" s="106"/>
      <c r="F175" s="106" t="s">
        <v>744</v>
      </c>
      <c r="G175" s="107"/>
      <c r="H175" s="108">
        <v>0</v>
      </c>
      <c r="I175" s="108">
        <v>29168765</v>
      </c>
      <c r="J175" s="108">
        <v>0</v>
      </c>
      <c r="K175" s="108">
        <v>29168765</v>
      </c>
    </row>
    <row r="176" spans="1:11" s="53" customFormat="1" ht="14.25">
      <c r="A176" s="64"/>
      <c r="B176" s="106"/>
      <c r="C176" s="106" t="s">
        <v>801</v>
      </c>
      <c r="D176" s="106"/>
      <c r="E176" s="106"/>
      <c r="F176" s="106" t="s">
        <v>802</v>
      </c>
      <c r="G176" s="107"/>
      <c r="H176" s="108">
        <v>0</v>
      </c>
      <c r="I176" s="108">
        <v>20000000</v>
      </c>
      <c r="J176" s="108">
        <v>0</v>
      </c>
      <c r="K176" s="108">
        <v>20000000</v>
      </c>
    </row>
    <row r="177" spans="1:11" s="57" customFormat="1" ht="15">
      <c r="A177" s="109"/>
      <c r="B177" s="110"/>
      <c r="C177" s="110"/>
      <c r="D177" s="110"/>
      <c r="E177" s="110"/>
      <c r="F177" s="110" t="s">
        <v>747</v>
      </c>
      <c r="G177" s="111"/>
      <c r="H177" s="112">
        <v>0</v>
      </c>
      <c r="I177" s="112">
        <v>20000000</v>
      </c>
      <c r="J177" s="112">
        <v>0</v>
      </c>
      <c r="K177" s="112">
        <v>20000000</v>
      </c>
    </row>
    <row r="178" spans="1:11" s="53" customFormat="1" ht="14.25">
      <c r="A178" s="64"/>
      <c r="B178" s="106"/>
      <c r="C178" s="106" t="s">
        <v>803</v>
      </c>
      <c r="D178" s="106"/>
      <c r="E178" s="106"/>
      <c r="F178" s="106" t="s">
        <v>804</v>
      </c>
      <c r="G178" s="107"/>
      <c r="H178" s="108">
        <v>0</v>
      </c>
      <c r="I178" s="108">
        <v>9168765</v>
      </c>
      <c r="J178" s="108">
        <v>0</v>
      </c>
      <c r="K178" s="108">
        <v>9168765</v>
      </c>
    </row>
    <row r="179" spans="1:11" s="57" customFormat="1" ht="15">
      <c r="A179" s="109"/>
      <c r="B179" s="110"/>
      <c r="C179" s="110"/>
      <c r="D179" s="110"/>
      <c r="E179" s="110"/>
      <c r="F179" s="110" t="s">
        <v>749</v>
      </c>
      <c r="G179" s="111"/>
      <c r="H179" s="112">
        <v>0</v>
      </c>
      <c r="I179" s="112">
        <v>9168765</v>
      </c>
      <c r="J179" s="112">
        <v>0</v>
      </c>
      <c r="K179" s="112">
        <v>9168765</v>
      </c>
    </row>
    <row r="180" spans="1:11" ht="15">
      <c r="A180" s="113"/>
      <c r="B180" s="114"/>
      <c r="C180" s="114"/>
      <c r="D180" s="114"/>
      <c r="E180" s="114"/>
      <c r="F180" s="114"/>
      <c r="G180" s="48"/>
      <c r="H180" s="48"/>
      <c r="I180" s="48"/>
      <c r="J180" s="48"/>
      <c r="K180" s="48"/>
    </row>
    <row r="181" spans="1:11" s="53" customFormat="1" ht="14.25">
      <c r="A181" s="64" t="s">
        <v>805</v>
      </c>
      <c r="B181" s="106"/>
      <c r="C181" s="106"/>
      <c r="D181" s="106"/>
      <c r="E181" s="106"/>
      <c r="F181" s="106"/>
      <c r="G181" s="107"/>
      <c r="H181" s="108">
        <v>37606456308</v>
      </c>
      <c r="I181" s="108">
        <v>38538785</v>
      </c>
      <c r="J181" s="108">
        <v>0</v>
      </c>
      <c r="K181" s="108">
        <v>37644995093</v>
      </c>
    </row>
    <row r="182" spans="1:11" ht="1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</row>
  </sheetData>
  <sheetProtection/>
  <mergeCells count="6">
    <mergeCell ref="A1:K1"/>
    <mergeCell ref="A3:K3"/>
    <mergeCell ref="A4:K4"/>
    <mergeCell ref="A5:E6"/>
    <mergeCell ref="F5:G6"/>
    <mergeCell ref="H5:K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I58"/>
  <sheetViews>
    <sheetView showZeros="0" zoomScaleSheetLayoutView="100" zoomScalePageLayoutView="0" workbookViewId="0" topLeftCell="A1">
      <selection activeCell="E52" sqref="E52"/>
    </sheetView>
  </sheetViews>
  <sheetFormatPr defaultColWidth="9.140625" defaultRowHeight="15"/>
  <cols>
    <col min="1" max="1" width="9.140625" style="22" customWidth="1"/>
    <col min="2" max="2" width="60.7109375" style="22" customWidth="1"/>
    <col min="3" max="4" width="9.140625" style="22" customWidth="1"/>
    <col min="5" max="8" width="20.7109375" style="25" customWidth="1"/>
    <col min="9" max="16384" width="9.140625" style="22" customWidth="1"/>
  </cols>
  <sheetData>
    <row r="1" spans="1:8" s="43" customFormat="1" ht="11.25">
      <c r="A1" s="138" t="s">
        <v>16</v>
      </c>
      <c r="B1" s="139"/>
      <c r="C1" s="139"/>
      <c r="D1" s="139"/>
      <c r="E1" s="139"/>
      <c r="F1" s="139"/>
      <c r="G1" s="139"/>
      <c r="H1" s="139"/>
    </row>
    <row r="2" spans="1:8" ht="14.25" customHeight="1" hidden="1">
      <c r="A2" s="26">
        <v>7</v>
      </c>
      <c r="B2" s="26"/>
      <c r="C2" s="26"/>
      <c r="D2" s="26">
        <v>0</v>
      </c>
      <c r="E2" s="26"/>
      <c r="F2" s="26"/>
      <c r="G2" s="26"/>
      <c r="H2" s="26"/>
    </row>
    <row r="3" spans="1:8" s="45" customFormat="1" ht="31.5" customHeight="1">
      <c r="A3" s="171" t="s">
        <v>164</v>
      </c>
      <c r="B3" s="171"/>
      <c r="C3" s="171"/>
      <c r="D3" s="171"/>
      <c r="E3" s="171"/>
      <c r="F3" s="171"/>
      <c r="G3" s="171"/>
      <c r="H3" s="171"/>
    </row>
    <row r="4" spans="1:8" ht="15">
      <c r="A4" s="170" t="s">
        <v>39</v>
      </c>
      <c r="B4" s="137"/>
      <c r="C4" s="137"/>
      <c r="D4" s="137"/>
      <c r="E4" s="137"/>
      <c r="F4" s="137"/>
      <c r="G4" s="137"/>
      <c r="H4" s="137"/>
    </row>
    <row r="5" spans="1:8" ht="15">
      <c r="A5" s="158" t="s">
        <v>165</v>
      </c>
      <c r="B5" s="161" t="s">
        <v>40</v>
      </c>
      <c r="C5" s="161" t="s">
        <v>41</v>
      </c>
      <c r="D5" s="155" t="s">
        <v>42</v>
      </c>
      <c r="E5" s="164" t="s">
        <v>806</v>
      </c>
      <c r="F5" s="165"/>
      <c r="G5" s="165"/>
      <c r="H5" s="166"/>
    </row>
    <row r="6" spans="1:8" ht="15">
      <c r="A6" s="159"/>
      <c r="B6" s="162"/>
      <c r="C6" s="162"/>
      <c r="D6" s="156"/>
      <c r="E6" s="167"/>
      <c r="F6" s="168"/>
      <c r="G6" s="168"/>
      <c r="H6" s="169"/>
    </row>
    <row r="7" spans="1:8" ht="30.75" customHeight="1">
      <c r="A7" s="160"/>
      <c r="B7" s="163"/>
      <c r="C7" s="163"/>
      <c r="D7" s="157"/>
      <c r="E7" s="71" t="s">
        <v>167</v>
      </c>
      <c r="F7" s="72" t="s">
        <v>168</v>
      </c>
      <c r="G7" s="72" t="s">
        <v>169</v>
      </c>
      <c r="H7" s="73" t="s">
        <v>170</v>
      </c>
    </row>
    <row r="8" spans="1:8" ht="15">
      <c r="A8" s="4" t="s">
        <v>0</v>
      </c>
      <c r="B8" s="5" t="s">
        <v>45</v>
      </c>
      <c r="C8" s="6" t="s">
        <v>46</v>
      </c>
      <c r="D8" s="7" t="s">
        <v>47</v>
      </c>
      <c r="E8" s="74">
        <v>0</v>
      </c>
      <c r="F8" s="75">
        <v>0</v>
      </c>
      <c r="G8" s="75">
        <v>0</v>
      </c>
      <c r="H8" s="76">
        <v>0</v>
      </c>
    </row>
    <row r="9" spans="1:8" ht="15">
      <c r="A9" s="8" t="s">
        <v>1</v>
      </c>
      <c r="B9" s="9" t="s">
        <v>51</v>
      </c>
      <c r="C9" s="10" t="s">
        <v>52</v>
      </c>
      <c r="D9" s="11" t="s">
        <v>53</v>
      </c>
      <c r="E9" s="77">
        <v>0</v>
      </c>
      <c r="F9" s="78">
        <v>0</v>
      </c>
      <c r="G9" s="78">
        <v>0</v>
      </c>
      <c r="H9" s="79">
        <v>0</v>
      </c>
    </row>
    <row r="10" spans="1:8" ht="15">
      <c r="A10" s="8" t="s">
        <v>4</v>
      </c>
      <c r="B10" s="9" t="s">
        <v>56</v>
      </c>
      <c r="C10" s="10" t="s">
        <v>57</v>
      </c>
      <c r="D10" s="11" t="s">
        <v>58</v>
      </c>
      <c r="E10" s="77">
        <v>0</v>
      </c>
      <c r="F10" s="78">
        <v>0</v>
      </c>
      <c r="G10" s="78">
        <v>0</v>
      </c>
      <c r="H10" s="79">
        <v>0</v>
      </c>
    </row>
    <row r="11" spans="1:8" ht="15">
      <c r="A11" s="8" t="s">
        <v>7</v>
      </c>
      <c r="B11" s="9" t="s">
        <v>62</v>
      </c>
      <c r="C11" s="10" t="s">
        <v>63</v>
      </c>
      <c r="D11" s="11" t="s">
        <v>64</v>
      </c>
      <c r="E11" s="77">
        <v>6794500</v>
      </c>
      <c r="F11" s="78">
        <v>0</v>
      </c>
      <c r="G11" s="78">
        <v>0</v>
      </c>
      <c r="H11" s="79">
        <v>6794500</v>
      </c>
    </row>
    <row r="12" spans="1:8" ht="15">
      <c r="A12" s="8" t="s">
        <v>9</v>
      </c>
      <c r="B12" s="9" t="s">
        <v>68</v>
      </c>
      <c r="C12" s="10" t="s">
        <v>69</v>
      </c>
      <c r="D12" s="11" t="s">
        <v>70</v>
      </c>
      <c r="E12" s="77">
        <v>0</v>
      </c>
      <c r="F12" s="78">
        <v>0</v>
      </c>
      <c r="G12" s="78">
        <v>0</v>
      </c>
      <c r="H12" s="79">
        <v>0</v>
      </c>
    </row>
    <row r="13" spans="1:8" ht="15">
      <c r="A13" s="8" t="s">
        <v>11</v>
      </c>
      <c r="B13" s="9" t="s">
        <v>74</v>
      </c>
      <c r="C13" s="10" t="s">
        <v>75</v>
      </c>
      <c r="D13" s="11" t="s">
        <v>76</v>
      </c>
      <c r="E13" s="77">
        <v>0</v>
      </c>
      <c r="F13" s="78">
        <v>0</v>
      </c>
      <c r="G13" s="78">
        <v>0</v>
      </c>
      <c r="H13" s="79">
        <v>0</v>
      </c>
    </row>
    <row r="14" spans="1:8" ht="15">
      <c r="A14" s="12" t="s">
        <v>13</v>
      </c>
      <c r="B14" s="13" t="s">
        <v>80</v>
      </c>
      <c r="C14" s="14" t="s">
        <v>81</v>
      </c>
      <c r="D14" s="15" t="s">
        <v>82</v>
      </c>
      <c r="E14" s="80">
        <v>0</v>
      </c>
      <c r="F14" s="81">
        <v>0</v>
      </c>
      <c r="G14" s="81">
        <v>0</v>
      </c>
      <c r="H14" s="82">
        <v>0</v>
      </c>
    </row>
    <row r="15" spans="1:8" ht="15">
      <c r="A15" s="23" t="s">
        <v>15</v>
      </c>
      <c r="B15" s="39" t="s">
        <v>89</v>
      </c>
      <c r="C15" s="40"/>
      <c r="D15" s="41"/>
      <c r="E15" s="83">
        <f>SUM(E8:E14)</f>
        <v>6794500</v>
      </c>
      <c r="F15" s="84">
        <f>SUM(F8:F14)</f>
        <v>0</v>
      </c>
      <c r="G15" s="84">
        <f>SUM(G8:G14)</f>
        <v>0</v>
      </c>
      <c r="H15" s="85">
        <f>SUM(H8:H14)</f>
        <v>6794500</v>
      </c>
    </row>
    <row r="16" spans="1:8" ht="15">
      <c r="A16" s="4" t="s">
        <v>17</v>
      </c>
      <c r="B16" s="29" t="s">
        <v>171</v>
      </c>
      <c r="C16" s="6" t="s">
        <v>91</v>
      </c>
      <c r="D16" s="7" t="s">
        <v>92</v>
      </c>
      <c r="E16" s="86">
        <v>0</v>
      </c>
      <c r="F16" s="87">
        <v>0</v>
      </c>
      <c r="G16" s="87">
        <v>0</v>
      </c>
      <c r="H16" s="88">
        <v>0</v>
      </c>
    </row>
    <row r="17" spans="1:8" ht="15">
      <c r="A17" s="8" t="s">
        <v>19</v>
      </c>
      <c r="B17" s="16" t="s">
        <v>95</v>
      </c>
      <c r="C17" s="10" t="s">
        <v>96</v>
      </c>
      <c r="D17" s="11" t="s">
        <v>97</v>
      </c>
      <c r="E17" s="77">
        <v>0</v>
      </c>
      <c r="F17" s="78">
        <v>0</v>
      </c>
      <c r="G17" s="78">
        <v>0</v>
      </c>
      <c r="H17" s="79">
        <v>0</v>
      </c>
    </row>
    <row r="18" spans="1:8" ht="15">
      <c r="A18" s="8" t="s">
        <v>21</v>
      </c>
      <c r="B18" s="16" t="s">
        <v>101</v>
      </c>
      <c r="C18" s="10" t="s">
        <v>102</v>
      </c>
      <c r="D18" s="11" t="s">
        <v>103</v>
      </c>
      <c r="E18" s="77">
        <v>0</v>
      </c>
      <c r="F18" s="78">
        <v>0</v>
      </c>
      <c r="G18" s="78">
        <v>0</v>
      </c>
      <c r="H18" s="79">
        <v>0</v>
      </c>
    </row>
    <row r="19" spans="1:8" ht="15">
      <c r="A19" s="12" t="s">
        <v>23</v>
      </c>
      <c r="B19" s="17" t="s">
        <v>107</v>
      </c>
      <c r="C19" s="14" t="s">
        <v>102</v>
      </c>
      <c r="D19" s="11" t="s">
        <v>103</v>
      </c>
      <c r="E19" s="77">
        <v>0</v>
      </c>
      <c r="F19" s="78">
        <v>0</v>
      </c>
      <c r="G19" s="78">
        <v>0</v>
      </c>
      <c r="H19" s="79">
        <v>0</v>
      </c>
    </row>
    <row r="20" spans="1:8" ht="15">
      <c r="A20" s="12" t="s">
        <v>25</v>
      </c>
      <c r="B20" s="17" t="s">
        <v>111</v>
      </c>
      <c r="C20" s="14" t="s">
        <v>112</v>
      </c>
      <c r="D20" s="11" t="s">
        <v>113</v>
      </c>
      <c r="E20" s="77">
        <v>0</v>
      </c>
      <c r="F20" s="78">
        <v>0</v>
      </c>
      <c r="G20" s="78">
        <v>0</v>
      </c>
      <c r="H20" s="79">
        <v>0</v>
      </c>
    </row>
    <row r="21" spans="1:8" ht="15">
      <c r="A21" s="8" t="s">
        <v>27</v>
      </c>
      <c r="B21" s="16" t="s">
        <v>108</v>
      </c>
      <c r="C21" s="10" t="s">
        <v>115</v>
      </c>
      <c r="D21" s="11" t="s">
        <v>116</v>
      </c>
      <c r="E21" s="77">
        <v>1476195382</v>
      </c>
      <c r="F21" s="78">
        <v>0</v>
      </c>
      <c r="G21" s="78">
        <v>0</v>
      </c>
      <c r="H21" s="79">
        <v>1476195382</v>
      </c>
    </row>
    <row r="22" spans="1:8" ht="15">
      <c r="A22" s="12" t="s">
        <v>29</v>
      </c>
      <c r="B22" s="17" t="s">
        <v>114</v>
      </c>
      <c r="C22" s="14" t="s">
        <v>115</v>
      </c>
      <c r="D22" s="11" t="s">
        <v>116</v>
      </c>
      <c r="E22" s="89">
        <f>IF($D$2=1,-1*E21,0)</f>
        <v>0</v>
      </c>
      <c r="F22" s="90">
        <f>IF($D$2=1,-1*F21,0)</f>
        <v>0</v>
      </c>
      <c r="G22" s="90">
        <f>IF($D$2=1,-1*G21,0)</f>
        <v>0</v>
      </c>
      <c r="H22" s="91">
        <f>IF($D$2=1,-1*H21,0)</f>
        <v>0</v>
      </c>
    </row>
    <row r="23" spans="1:8" ht="15">
      <c r="A23" s="23" t="s">
        <v>31</v>
      </c>
      <c r="B23" s="36" t="s">
        <v>117</v>
      </c>
      <c r="C23" s="37"/>
      <c r="D23" s="42"/>
      <c r="E23" s="83">
        <f>SUM(E15:E22)</f>
        <v>1482989882</v>
      </c>
      <c r="F23" s="84">
        <f>SUM(F15:F22)</f>
        <v>0</v>
      </c>
      <c r="G23" s="84">
        <f>SUM(G15:G22)</f>
        <v>0</v>
      </c>
      <c r="H23" s="85">
        <f>SUM(H15:H22)</f>
        <v>1482989882</v>
      </c>
    </row>
    <row r="24" spans="1:9" ht="15">
      <c r="A24" s="30"/>
      <c r="B24" s="31"/>
      <c r="C24" s="31"/>
      <c r="D24" s="31"/>
      <c r="E24" s="92"/>
      <c r="F24" s="92"/>
      <c r="G24" s="92"/>
      <c r="H24" s="92"/>
      <c r="I24" s="32"/>
    </row>
    <row r="25" spans="1:8" ht="15">
      <c r="A25" s="4" t="s">
        <v>0</v>
      </c>
      <c r="B25" s="153" t="s">
        <v>172</v>
      </c>
      <c r="C25" s="154"/>
      <c r="D25" s="33"/>
      <c r="E25" s="74">
        <v>1482989882</v>
      </c>
      <c r="F25" s="75">
        <v>0</v>
      </c>
      <c r="G25" s="75">
        <v>0</v>
      </c>
      <c r="H25" s="76">
        <v>1482989882</v>
      </c>
    </row>
    <row r="26" spans="1:8" ht="15">
      <c r="A26" s="12" t="s">
        <v>1</v>
      </c>
      <c r="B26" s="151" t="s">
        <v>173</v>
      </c>
      <c r="C26" s="152"/>
      <c r="D26" s="34"/>
      <c r="E26" s="80">
        <v>0</v>
      </c>
      <c r="F26" s="81">
        <v>0</v>
      </c>
      <c r="G26" s="81">
        <v>0</v>
      </c>
      <c r="H26" s="82">
        <v>0</v>
      </c>
    </row>
    <row r="27" spans="1:8" ht="15">
      <c r="A27" s="24"/>
      <c r="B27" s="149" t="s">
        <v>117</v>
      </c>
      <c r="C27" s="150"/>
      <c r="D27" s="35"/>
      <c r="E27" s="83">
        <f>SUM(E25:E26)</f>
        <v>1482989882</v>
      </c>
      <c r="F27" s="84">
        <f>SUM(F25:F26)</f>
        <v>0</v>
      </c>
      <c r="G27" s="84">
        <f>SUM(G25:G26)</f>
        <v>0</v>
      </c>
      <c r="H27" s="84">
        <f>SUM(H25:H26)</f>
        <v>1482989882</v>
      </c>
    </row>
    <row r="28" spans="1:4" ht="15">
      <c r="A28" s="18"/>
      <c r="B28" s="18"/>
      <c r="C28" s="18"/>
      <c r="D28" s="18"/>
    </row>
    <row r="29" spans="1:4" ht="15" hidden="1">
      <c r="A29" s="18"/>
      <c r="B29" s="18"/>
      <c r="C29" s="18"/>
      <c r="D29" s="18"/>
    </row>
    <row r="30" spans="1:4" ht="15" hidden="1">
      <c r="A30" s="18"/>
      <c r="B30" s="18"/>
      <c r="C30" s="18"/>
      <c r="D30" s="18"/>
    </row>
    <row r="31" spans="1:4" ht="15" hidden="1">
      <c r="A31" s="18"/>
      <c r="B31" s="18"/>
      <c r="C31" s="18"/>
      <c r="D31" s="18"/>
    </row>
    <row r="32" spans="1:4" ht="15" hidden="1">
      <c r="A32" s="18"/>
      <c r="B32" s="18"/>
      <c r="C32" s="18"/>
      <c r="D32" s="18"/>
    </row>
    <row r="33" spans="1:8" ht="15">
      <c r="A33" s="158" t="s">
        <v>165</v>
      </c>
      <c r="B33" s="161" t="s">
        <v>40</v>
      </c>
      <c r="C33" s="161" t="s">
        <v>41</v>
      </c>
      <c r="D33" s="155" t="s">
        <v>42</v>
      </c>
      <c r="E33" s="164" t="s">
        <v>806</v>
      </c>
      <c r="F33" s="165"/>
      <c r="G33" s="165"/>
      <c r="H33" s="166"/>
    </row>
    <row r="34" spans="1:8" ht="15">
      <c r="A34" s="159"/>
      <c r="B34" s="162"/>
      <c r="C34" s="162"/>
      <c r="D34" s="156"/>
      <c r="E34" s="167"/>
      <c r="F34" s="168"/>
      <c r="G34" s="168"/>
      <c r="H34" s="169"/>
    </row>
    <row r="35" spans="1:8" ht="15">
      <c r="A35" s="160"/>
      <c r="B35" s="163"/>
      <c r="C35" s="163"/>
      <c r="D35" s="157"/>
      <c r="E35" s="71" t="s">
        <v>167</v>
      </c>
      <c r="F35" s="72" t="s">
        <v>168</v>
      </c>
      <c r="G35" s="72" t="s">
        <v>169</v>
      </c>
      <c r="H35" s="73" t="s">
        <v>170</v>
      </c>
    </row>
    <row r="36" spans="1:8" ht="15">
      <c r="A36" s="4" t="s">
        <v>0</v>
      </c>
      <c r="B36" s="5" t="s">
        <v>48</v>
      </c>
      <c r="C36" s="6" t="s">
        <v>49</v>
      </c>
      <c r="D36" s="7" t="s">
        <v>50</v>
      </c>
      <c r="E36" s="74">
        <v>699666000</v>
      </c>
      <c r="F36" s="75">
        <v>7208000</v>
      </c>
      <c r="G36" s="75">
        <v>132385000</v>
      </c>
      <c r="H36" s="76">
        <v>839259000</v>
      </c>
    </row>
    <row r="37" spans="1:8" ht="15">
      <c r="A37" s="8" t="s">
        <v>1</v>
      </c>
      <c r="B37" s="9" t="s">
        <v>174</v>
      </c>
      <c r="C37" s="10" t="s">
        <v>54</v>
      </c>
      <c r="D37" s="11" t="s">
        <v>55</v>
      </c>
      <c r="E37" s="77">
        <v>140711825</v>
      </c>
      <c r="F37" s="78">
        <v>1364000</v>
      </c>
      <c r="G37" s="78">
        <v>28177800</v>
      </c>
      <c r="H37" s="79">
        <v>170253625</v>
      </c>
    </row>
    <row r="38" spans="1:8" ht="15">
      <c r="A38" s="8" t="s">
        <v>4</v>
      </c>
      <c r="B38" s="9" t="s">
        <v>59</v>
      </c>
      <c r="C38" s="10" t="s">
        <v>60</v>
      </c>
      <c r="D38" s="11" t="s">
        <v>61</v>
      </c>
      <c r="E38" s="77">
        <v>339929507</v>
      </c>
      <c r="F38" s="78">
        <v>1469000</v>
      </c>
      <c r="G38" s="78">
        <v>348000</v>
      </c>
      <c r="H38" s="79">
        <v>341746507</v>
      </c>
    </row>
    <row r="39" spans="1:8" ht="15">
      <c r="A39" s="8" t="s">
        <v>7</v>
      </c>
      <c r="B39" s="9" t="s">
        <v>65</v>
      </c>
      <c r="C39" s="10" t="s">
        <v>66</v>
      </c>
      <c r="D39" s="11" t="s">
        <v>67</v>
      </c>
      <c r="E39" s="77">
        <v>0</v>
      </c>
      <c r="F39" s="78">
        <v>0</v>
      </c>
      <c r="G39" s="78">
        <v>0</v>
      </c>
      <c r="H39" s="79">
        <v>0</v>
      </c>
    </row>
    <row r="40" spans="1:8" ht="15">
      <c r="A40" s="8" t="s">
        <v>9</v>
      </c>
      <c r="B40" s="9" t="s">
        <v>71</v>
      </c>
      <c r="C40" s="10" t="s">
        <v>72</v>
      </c>
      <c r="D40" s="11" t="s">
        <v>73</v>
      </c>
      <c r="E40" s="77">
        <v>0</v>
      </c>
      <c r="F40" s="78">
        <v>0</v>
      </c>
      <c r="G40" s="78">
        <v>0</v>
      </c>
      <c r="H40" s="79">
        <v>0</v>
      </c>
    </row>
    <row r="41" spans="1:8" ht="15">
      <c r="A41" s="8" t="s">
        <v>11</v>
      </c>
      <c r="B41" s="9" t="s">
        <v>77</v>
      </c>
      <c r="C41" s="10" t="s">
        <v>78</v>
      </c>
      <c r="D41" s="11" t="s">
        <v>79</v>
      </c>
      <c r="E41" s="77">
        <v>111410750</v>
      </c>
      <c r="F41" s="78">
        <v>0</v>
      </c>
      <c r="G41" s="78">
        <v>0</v>
      </c>
      <c r="H41" s="79">
        <v>111410750</v>
      </c>
    </row>
    <row r="42" spans="1:8" ht="15">
      <c r="A42" s="8" t="s">
        <v>13</v>
      </c>
      <c r="B42" s="13" t="s">
        <v>83</v>
      </c>
      <c r="C42" s="10" t="s">
        <v>84</v>
      </c>
      <c r="D42" s="15" t="s">
        <v>85</v>
      </c>
      <c r="E42" s="77">
        <v>20320000</v>
      </c>
      <c r="F42" s="78">
        <v>0</v>
      </c>
      <c r="G42" s="78">
        <v>0</v>
      </c>
      <c r="H42" s="79">
        <v>20320000</v>
      </c>
    </row>
    <row r="43" spans="1:8" ht="15">
      <c r="A43" s="8" t="s">
        <v>15</v>
      </c>
      <c r="B43" s="13" t="s">
        <v>86</v>
      </c>
      <c r="C43" s="10" t="s">
        <v>87</v>
      </c>
      <c r="D43" s="15" t="s">
        <v>88</v>
      </c>
      <c r="E43" s="80">
        <v>0</v>
      </c>
      <c r="F43" s="81">
        <v>0</v>
      </c>
      <c r="G43" s="81">
        <v>0</v>
      </c>
      <c r="H43" s="82">
        <v>0</v>
      </c>
    </row>
    <row r="44" spans="1:8" ht="15">
      <c r="A44" s="19" t="s">
        <v>17</v>
      </c>
      <c r="B44" s="39" t="s">
        <v>90</v>
      </c>
      <c r="C44" s="40"/>
      <c r="D44" s="41"/>
      <c r="E44" s="83">
        <f>SUM(E36:E43)</f>
        <v>1312038082</v>
      </c>
      <c r="F44" s="84">
        <f>SUM(F36:F43)</f>
        <v>10041000</v>
      </c>
      <c r="G44" s="84">
        <f>SUM(G36:G43)</f>
        <v>160910800</v>
      </c>
      <c r="H44" s="85">
        <f>SUM(H36:H43)</f>
        <v>1482989882</v>
      </c>
    </row>
    <row r="45" spans="1:8" ht="15">
      <c r="A45" s="19" t="s">
        <v>19</v>
      </c>
      <c r="B45" s="20" t="s">
        <v>175</v>
      </c>
      <c r="C45" s="6" t="s">
        <v>93</v>
      </c>
      <c r="D45" s="7" t="s">
        <v>94</v>
      </c>
      <c r="E45" s="74">
        <v>0</v>
      </c>
      <c r="F45" s="75">
        <v>0</v>
      </c>
      <c r="G45" s="75">
        <v>0</v>
      </c>
      <c r="H45" s="76">
        <v>0</v>
      </c>
    </row>
    <row r="46" spans="1:8" ht="15">
      <c r="A46" s="8" t="s">
        <v>21</v>
      </c>
      <c r="B46" s="28" t="s">
        <v>98</v>
      </c>
      <c r="C46" s="27" t="s">
        <v>99</v>
      </c>
      <c r="D46" s="27" t="s">
        <v>100</v>
      </c>
      <c r="E46" s="77">
        <v>0</v>
      </c>
      <c r="F46" s="78">
        <v>0</v>
      </c>
      <c r="G46" s="78">
        <v>0</v>
      </c>
      <c r="H46" s="79">
        <v>0</v>
      </c>
    </row>
    <row r="47" spans="1:8" ht="15">
      <c r="A47" s="8" t="s">
        <v>23</v>
      </c>
      <c r="B47" s="28" t="s">
        <v>104</v>
      </c>
      <c r="C47" s="27" t="s">
        <v>105</v>
      </c>
      <c r="D47" s="27" t="s">
        <v>106</v>
      </c>
      <c r="E47" s="77">
        <v>0</v>
      </c>
      <c r="F47" s="78">
        <v>0</v>
      </c>
      <c r="G47" s="78">
        <v>0</v>
      </c>
      <c r="H47" s="79">
        <v>0</v>
      </c>
    </row>
    <row r="48" spans="1:8" ht="15">
      <c r="A48" s="8" t="s">
        <v>25</v>
      </c>
      <c r="B48" s="16" t="s">
        <v>108</v>
      </c>
      <c r="C48" s="27" t="s">
        <v>109</v>
      </c>
      <c r="D48" s="27" t="s">
        <v>110</v>
      </c>
      <c r="E48" s="77">
        <v>0</v>
      </c>
      <c r="F48" s="78">
        <v>0</v>
      </c>
      <c r="G48" s="78">
        <v>0</v>
      </c>
      <c r="H48" s="79">
        <v>0</v>
      </c>
    </row>
    <row r="49" spans="1:8" ht="15">
      <c r="A49" s="21" t="s">
        <v>27</v>
      </c>
      <c r="B49" s="17" t="s">
        <v>114</v>
      </c>
      <c r="C49" s="14"/>
      <c r="D49" s="15"/>
      <c r="E49" s="89">
        <f>IF($D$2=1,-1*E48,0)</f>
        <v>0</v>
      </c>
      <c r="F49" s="90">
        <f>IF($D$2=1,-1*F48,0)</f>
        <v>0</v>
      </c>
      <c r="G49" s="90">
        <f>IF($D$2=1,-1*G48,0)</f>
        <v>0</v>
      </c>
      <c r="H49" s="91">
        <f>IF($D$2=1,-1*H48,0)</f>
        <v>0</v>
      </c>
    </row>
    <row r="50" spans="1:8" ht="15">
      <c r="A50" s="23" t="s">
        <v>29</v>
      </c>
      <c r="B50" s="36" t="s">
        <v>118</v>
      </c>
      <c r="C50" s="37"/>
      <c r="D50" s="38"/>
      <c r="E50" s="83">
        <f>SUM(E44:E49)</f>
        <v>1312038082</v>
      </c>
      <c r="F50" s="84">
        <f>SUM(F44:F49)</f>
        <v>10041000</v>
      </c>
      <c r="G50" s="84">
        <f>SUM(G44:G49)</f>
        <v>160910800</v>
      </c>
      <c r="H50" s="85">
        <f>SUM(H44:H49)</f>
        <v>1482989882</v>
      </c>
    </row>
    <row r="51" spans="1:9" ht="15">
      <c r="A51" s="31"/>
      <c r="B51" s="31"/>
      <c r="C51" s="31"/>
      <c r="D51" s="31"/>
      <c r="E51" s="92"/>
      <c r="F51" s="92"/>
      <c r="G51" s="92"/>
      <c r="H51" s="92"/>
      <c r="I51" s="32"/>
    </row>
    <row r="52" spans="1:8" ht="15">
      <c r="A52" s="4" t="s">
        <v>0</v>
      </c>
      <c r="B52" s="153" t="s">
        <v>176</v>
      </c>
      <c r="C52" s="154"/>
      <c r="D52" s="33"/>
      <c r="E52" s="74">
        <v>1180307332</v>
      </c>
      <c r="F52" s="75">
        <v>10041000</v>
      </c>
      <c r="G52" s="75">
        <v>160910800</v>
      </c>
      <c r="H52" s="76">
        <v>1351259132</v>
      </c>
    </row>
    <row r="53" spans="1:8" ht="15">
      <c r="A53" s="12" t="s">
        <v>1</v>
      </c>
      <c r="B53" s="151" t="s">
        <v>177</v>
      </c>
      <c r="C53" s="152"/>
      <c r="D53" s="34"/>
      <c r="E53" s="80">
        <v>131730750</v>
      </c>
      <c r="F53" s="81">
        <v>0</v>
      </c>
      <c r="G53" s="81">
        <v>0</v>
      </c>
      <c r="H53" s="82">
        <v>131730750</v>
      </c>
    </row>
    <row r="54" spans="1:8" ht="15">
      <c r="A54" s="24"/>
      <c r="B54" s="149" t="s">
        <v>118</v>
      </c>
      <c r="C54" s="150"/>
      <c r="D54" s="35"/>
      <c r="E54" s="83">
        <f>SUM(E52:E53)</f>
        <v>1312038082</v>
      </c>
      <c r="F54" s="84">
        <f>SUM(F52:F53)</f>
        <v>10041000</v>
      </c>
      <c r="G54" s="84">
        <f>SUM(G52:G53)</f>
        <v>160910800</v>
      </c>
      <c r="H54" s="85">
        <f>SUM(H52:H53)</f>
        <v>1482989882</v>
      </c>
    </row>
    <row r="55" spans="1:9" ht="15">
      <c r="A55" s="31"/>
      <c r="B55" s="31"/>
      <c r="C55" s="31"/>
      <c r="D55" s="31"/>
      <c r="E55" s="92"/>
      <c r="F55" s="92"/>
      <c r="G55" s="92"/>
      <c r="H55" s="92"/>
      <c r="I55" s="32"/>
    </row>
    <row r="56" spans="1:8" ht="15">
      <c r="A56" s="4" t="s">
        <v>0</v>
      </c>
      <c r="B56" s="153" t="s">
        <v>178</v>
      </c>
      <c r="C56" s="154"/>
      <c r="D56" s="33"/>
      <c r="E56" s="93">
        <f aca="true" t="shared" si="0" ref="E56:H58">E25-E52</f>
        <v>302682550</v>
      </c>
      <c r="F56" s="94">
        <f t="shared" si="0"/>
        <v>-10041000</v>
      </c>
      <c r="G56" s="94">
        <f t="shared" si="0"/>
        <v>-160910800</v>
      </c>
      <c r="H56" s="95">
        <f t="shared" si="0"/>
        <v>131730750</v>
      </c>
    </row>
    <row r="57" spans="1:8" ht="15">
      <c r="A57" s="12" t="s">
        <v>1</v>
      </c>
      <c r="B57" s="151" t="s">
        <v>179</v>
      </c>
      <c r="C57" s="152"/>
      <c r="D57" s="34"/>
      <c r="E57" s="89">
        <f t="shared" si="0"/>
        <v>-131730750</v>
      </c>
      <c r="F57" s="90">
        <f t="shared" si="0"/>
        <v>0</v>
      </c>
      <c r="G57" s="90">
        <f t="shared" si="0"/>
        <v>0</v>
      </c>
      <c r="H57" s="91">
        <f t="shared" si="0"/>
        <v>-131730750</v>
      </c>
    </row>
    <row r="58" spans="1:8" ht="15">
      <c r="A58" s="24"/>
      <c r="B58" s="149" t="s">
        <v>180</v>
      </c>
      <c r="C58" s="150"/>
      <c r="D58" s="35"/>
      <c r="E58" s="83">
        <f t="shared" si="0"/>
        <v>170951800</v>
      </c>
      <c r="F58" s="84">
        <f t="shared" si="0"/>
        <v>-10041000</v>
      </c>
      <c r="G58" s="84">
        <f t="shared" si="0"/>
        <v>-160910800</v>
      </c>
      <c r="H58" s="85">
        <f t="shared" si="0"/>
        <v>0</v>
      </c>
    </row>
  </sheetData>
  <sheetProtection/>
  <mergeCells count="22">
    <mergeCell ref="C5:C7"/>
    <mergeCell ref="A5:A7"/>
    <mergeCell ref="A3:H3"/>
    <mergeCell ref="B27:C27"/>
    <mergeCell ref="A1:H1"/>
    <mergeCell ref="A33:A35"/>
    <mergeCell ref="B33:B35"/>
    <mergeCell ref="C33:C35"/>
    <mergeCell ref="E33:H34"/>
    <mergeCell ref="A4:H4"/>
    <mergeCell ref="E5:H6"/>
    <mergeCell ref="D5:D7"/>
    <mergeCell ref="B5:B7"/>
    <mergeCell ref="B25:C25"/>
    <mergeCell ref="B26:C26"/>
    <mergeCell ref="B58:C58"/>
    <mergeCell ref="B57:C57"/>
    <mergeCell ref="B52:C52"/>
    <mergeCell ref="B53:C53"/>
    <mergeCell ref="B54:C54"/>
    <mergeCell ref="D33:D35"/>
    <mergeCell ref="B56:C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&amp;L&amp;D  &amp;T&amp;R&amp;P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140"/>
  <sheetViews>
    <sheetView showZeros="0" zoomScaleSheetLayoutView="100" zoomScalePageLayoutView="0" workbookViewId="0" topLeftCell="A1">
      <selection activeCell="A5" sqref="A5:D6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  <col min="11" max="16384" width="9.140625" style="1" customWidth="1"/>
  </cols>
  <sheetData>
    <row r="1" spans="1:10" s="43" customFormat="1" ht="11.25">
      <c r="A1" s="138" t="s">
        <v>18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5">
      <c r="A2" s="44">
        <v>6</v>
      </c>
    </row>
    <row r="3" spans="1:10" s="45" customFormat="1" ht="40.5" customHeight="1">
      <c r="A3" s="172" t="s">
        <v>807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5">
      <c r="A5" s="146" t="s">
        <v>119</v>
      </c>
      <c r="B5" s="148"/>
      <c r="C5" s="148"/>
      <c r="D5" s="148"/>
      <c r="E5" s="174" t="s">
        <v>183</v>
      </c>
      <c r="F5" s="144" t="s">
        <v>40</v>
      </c>
      <c r="G5" s="175" t="s">
        <v>120</v>
      </c>
      <c r="H5" s="148"/>
      <c r="I5" s="148"/>
      <c r="J5" s="148"/>
    </row>
    <row r="6" spans="1:10" s="49" customFormat="1" ht="29.25" customHeight="1">
      <c r="A6" s="147"/>
      <c r="B6" s="147"/>
      <c r="C6" s="147"/>
      <c r="D6" s="147"/>
      <c r="E6" s="147"/>
      <c r="F6" s="147"/>
      <c r="G6" s="51" t="s">
        <v>121</v>
      </c>
      <c r="H6" s="51" t="s">
        <v>122</v>
      </c>
      <c r="I6" s="51" t="s">
        <v>123</v>
      </c>
      <c r="J6" s="52" t="s">
        <v>124</v>
      </c>
    </row>
    <row r="7" spans="1:10" s="96" customFormat="1" ht="12">
      <c r="A7" s="97" t="s">
        <v>184</v>
      </c>
      <c r="B7" s="98"/>
      <c r="C7" s="98"/>
      <c r="D7" s="99"/>
      <c r="E7" s="99"/>
      <c r="F7" s="99"/>
      <c r="G7" s="100">
        <v>1482989882</v>
      </c>
      <c r="H7" s="100">
        <v>0</v>
      </c>
      <c r="I7" s="100">
        <v>0</v>
      </c>
      <c r="J7" s="100">
        <v>1482989882</v>
      </c>
    </row>
    <row r="8" spans="1:10" s="96" customFormat="1" ht="12">
      <c r="A8" s="97"/>
      <c r="B8" s="98" t="s">
        <v>63</v>
      </c>
      <c r="C8" s="98"/>
      <c r="D8" s="99"/>
      <c r="E8" s="99"/>
      <c r="F8" s="99" t="s">
        <v>62</v>
      </c>
      <c r="G8" s="100">
        <v>6794500</v>
      </c>
      <c r="H8" s="100">
        <v>0</v>
      </c>
      <c r="I8" s="100">
        <v>0</v>
      </c>
      <c r="J8" s="100">
        <v>6794500</v>
      </c>
    </row>
    <row r="9" spans="1:10" s="49" customFormat="1" ht="12">
      <c r="A9" s="101"/>
      <c r="B9" s="102"/>
      <c r="C9" s="102"/>
      <c r="D9" s="50" t="s">
        <v>250</v>
      </c>
      <c r="E9" s="50" t="s">
        <v>251</v>
      </c>
      <c r="F9" s="50" t="s">
        <v>808</v>
      </c>
      <c r="G9" s="103">
        <v>3800000</v>
      </c>
      <c r="H9" s="103">
        <v>0</v>
      </c>
      <c r="I9" s="103">
        <v>0</v>
      </c>
      <c r="J9" s="103">
        <v>3800000</v>
      </c>
    </row>
    <row r="10" spans="1:10" s="49" customFormat="1" ht="12">
      <c r="A10" s="101"/>
      <c r="B10" s="102"/>
      <c r="C10" s="102"/>
      <c r="D10" s="50" t="s">
        <v>250</v>
      </c>
      <c r="E10" s="50" t="s">
        <v>251</v>
      </c>
      <c r="F10" s="50" t="s">
        <v>809</v>
      </c>
      <c r="G10" s="103">
        <v>350000</v>
      </c>
      <c r="H10" s="103">
        <v>0</v>
      </c>
      <c r="I10" s="103">
        <v>0</v>
      </c>
      <c r="J10" s="103">
        <v>350000</v>
      </c>
    </row>
    <row r="11" spans="1:10" s="49" customFormat="1" ht="12">
      <c r="A11" s="101"/>
      <c r="B11" s="102"/>
      <c r="C11" s="102"/>
      <c r="D11" s="50" t="s">
        <v>259</v>
      </c>
      <c r="E11" s="50" t="s">
        <v>260</v>
      </c>
      <c r="F11" s="50" t="s">
        <v>810</v>
      </c>
      <c r="G11" s="103">
        <v>1200000</v>
      </c>
      <c r="H11" s="103">
        <v>0</v>
      </c>
      <c r="I11" s="103">
        <v>0</v>
      </c>
      <c r="J11" s="103">
        <v>1200000</v>
      </c>
    </row>
    <row r="12" spans="1:10" s="49" customFormat="1" ht="12">
      <c r="A12" s="101"/>
      <c r="B12" s="102"/>
      <c r="C12" s="102"/>
      <c r="D12" s="50" t="s">
        <v>270</v>
      </c>
      <c r="E12" s="50" t="s">
        <v>271</v>
      </c>
      <c r="F12" s="50" t="s">
        <v>811</v>
      </c>
      <c r="G12" s="103">
        <v>1026000</v>
      </c>
      <c r="H12" s="103">
        <v>0</v>
      </c>
      <c r="I12" s="103">
        <v>0</v>
      </c>
      <c r="J12" s="103">
        <v>1026000</v>
      </c>
    </row>
    <row r="13" spans="1:10" s="49" customFormat="1" ht="12">
      <c r="A13" s="101"/>
      <c r="B13" s="102"/>
      <c r="C13" s="102"/>
      <c r="D13" s="50" t="s">
        <v>270</v>
      </c>
      <c r="E13" s="50" t="s">
        <v>271</v>
      </c>
      <c r="F13" s="50" t="s">
        <v>812</v>
      </c>
      <c r="G13" s="103">
        <v>94500</v>
      </c>
      <c r="H13" s="103">
        <v>0</v>
      </c>
      <c r="I13" s="103">
        <v>0</v>
      </c>
      <c r="J13" s="103">
        <v>94500</v>
      </c>
    </row>
    <row r="14" spans="1:10" s="49" customFormat="1" ht="12">
      <c r="A14" s="101"/>
      <c r="B14" s="102"/>
      <c r="C14" s="102"/>
      <c r="D14" s="50" t="s">
        <v>270</v>
      </c>
      <c r="E14" s="50" t="s">
        <v>271</v>
      </c>
      <c r="F14" s="50" t="s">
        <v>813</v>
      </c>
      <c r="G14" s="103">
        <v>324000</v>
      </c>
      <c r="H14" s="103">
        <v>0</v>
      </c>
      <c r="I14" s="103">
        <v>0</v>
      </c>
      <c r="J14" s="103">
        <v>324000</v>
      </c>
    </row>
    <row r="15" spans="1:10" s="96" customFormat="1" ht="12">
      <c r="A15" s="97"/>
      <c r="B15" s="98" t="s">
        <v>302</v>
      </c>
      <c r="C15" s="98"/>
      <c r="D15" s="99"/>
      <c r="E15" s="99"/>
      <c r="F15" s="99" t="s">
        <v>303</v>
      </c>
      <c r="G15" s="100">
        <v>1476195382</v>
      </c>
      <c r="H15" s="100">
        <v>0</v>
      </c>
      <c r="I15" s="100">
        <v>0</v>
      </c>
      <c r="J15" s="100">
        <v>1476195382</v>
      </c>
    </row>
    <row r="16" spans="1:10" s="96" customFormat="1" ht="12">
      <c r="A16" s="97"/>
      <c r="B16" s="98"/>
      <c r="C16" s="98" t="s">
        <v>304</v>
      </c>
      <c r="D16" s="99"/>
      <c r="E16" s="99"/>
      <c r="F16" s="99" t="s">
        <v>305</v>
      </c>
      <c r="G16" s="100">
        <v>1476195382</v>
      </c>
      <c r="H16" s="100">
        <v>0</v>
      </c>
      <c r="I16" s="100">
        <v>0</v>
      </c>
      <c r="J16" s="100">
        <v>1476195382</v>
      </c>
    </row>
    <row r="17" spans="1:10" s="49" customFormat="1" ht="12">
      <c r="A17" s="101"/>
      <c r="B17" s="102"/>
      <c r="C17" s="102"/>
      <c r="D17" s="50" t="s">
        <v>115</v>
      </c>
      <c r="E17" s="50" t="s">
        <v>814</v>
      </c>
      <c r="F17" s="50" t="s">
        <v>758</v>
      </c>
      <c r="G17" s="103">
        <v>1476195382</v>
      </c>
      <c r="H17" s="103">
        <v>0</v>
      </c>
      <c r="I17" s="103">
        <v>0</v>
      </c>
      <c r="J17" s="103">
        <v>1476195382</v>
      </c>
    </row>
    <row r="18" spans="1:10" s="96" customFormat="1" ht="12">
      <c r="A18" s="97"/>
      <c r="B18" s="98"/>
      <c r="C18" s="98"/>
      <c r="D18" s="99"/>
      <c r="E18" s="99"/>
      <c r="F18" s="99"/>
      <c r="G18" s="99"/>
      <c r="H18" s="99"/>
      <c r="I18" s="99"/>
      <c r="J18" s="99"/>
    </row>
    <row r="19" spans="1:10" s="96" customFormat="1" ht="12">
      <c r="A19" s="97" t="s">
        <v>315</v>
      </c>
      <c r="B19" s="98"/>
      <c r="C19" s="98"/>
      <c r="D19" s="99"/>
      <c r="E19" s="99"/>
      <c r="F19" s="99"/>
      <c r="G19" s="100">
        <v>1312038082</v>
      </c>
      <c r="H19" s="100">
        <v>10041000</v>
      </c>
      <c r="I19" s="100">
        <v>160910800</v>
      </c>
      <c r="J19" s="100">
        <v>1482989882</v>
      </c>
    </row>
    <row r="20" spans="1:10" s="96" customFormat="1" ht="12">
      <c r="A20" s="97"/>
      <c r="B20" s="98" t="s">
        <v>49</v>
      </c>
      <c r="C20" s="98"/>
      <c r="D20" s="99"/>
      <c r="E20" s="99"/>
      <c r="F20" s="99" t="s">
        <v>316</v>
      </c>
      <c r="G20" s="100">
        <v>699666000</v>
      </c>
      <c r="H20" s="100">
        <v>7208000</v>
      </c>
      <c r="I20" s="100">
        <v>132385000</v>
      </c>
      <c r="J20" s="100">
        <v>839259000</v>
      </c>
    </row>
    <row r="21" spans="1:10" s="96" customFormat="1" ht="12">
      <c r="A21" s="97"/>
      <c r="B21" s="98"/>
      <c r="C21" s="98" t="s">
        <v>317</v>
      </c>
      <c r="D21" s="99"/>
      <c r="E21" s="99"/>
      <c r="F21" s="99" t="s">
        <v>318</v>
      </c>
      <c r="G21" s="100">
        <v>687206000</v>
      </c>
      <c r="H21" s="100">
        <v>0</v>
      </c>
      <c r="I21" s="100">
        <v>132385000</v>
      </c>
      <c r="J21" s="100">
        <v>819591000</v>
      </c>
    </row>
    <row r="22" spans="1:10" s="49" customFormat="1" ht="12">
      <c r="A22" s="101"/>
      <c r="B22" s="102"/>
      <c r="C22" s="102"/>
      <c r="D22" s="50" t="s">
        <v>319</v>
      </c>
      <c r="E22" s="50" t="s">
        <v>320</v>
      </c>
      <c r="F22" s="50" t="s">
        <v>321</v>
      </c>
      <c r="G22" s="103">
        <v>538237000</v>
      </c>
      <c r="H22" s="103">
        <v>0</v>
      </c>
      <c r="I22" s="103">
        <v>103575000</v>
      </c>
      <c r="J22" s="103">
        <v>641812000</v>
      </c>
    </row>
    <row r="23" spans="1:10" s="49" customFormat="1" ht="12">
      <c r="A23" s="101"/>
      <c r="B23" s="102"/>
      <c r="C23" s="102"/>
      <c r="D23" s="50" t="s">
        <v>815</v>
      </c>
      <c r="E23" s="50" t="s">
        <v>816</v>
      </c>
      <c r="F23" s="50" t="s">
        <v>817</v>
      </c>
      <c r="G23" s="103">
        <v>30000</v>
      </c>
      <c r="H23" s="103">
        <v>0</v>
      </c>
      <c r="I23" s="103">
        <v>0</v>
      </c>
      <c r="J23" s="103">
        <v>30000</v>
      </c>
    </row>
    <row r="24" spans="1:10" s="49" customFormat="1" ht="12">
      <c r="A24" s="101"/>
      <c r="B24" s="102"/>
      <c r="C24" s="102"/>
      <c r="D24" s="50" t="s">
        <v>323</v>
      </c>
      <c r="E24" s="50" t="s">
        <v>324</v>
      </c>
      <c r="F24" s="50" t="s">
        <v>818</v>
      </c>
      <c r="G24" s="103">
        <v>25000000</v>
      </c>
      <c r="H24" s="103">
        <v>0</v>
      </c>
      <c r="I24" s="103">
        <v>0</v>
      </c>
      <c r="J24" s="103">
        <v>25000000</v>
      </c>
    </row>
    <row r="25" spans="1:10" s="49" customFormat="1" ht="12">
      <c r="A25" s="101"/>
      <c r="B25" s="102"/>
      <c r="C25" s="102"/>
      <c r="D25" s="50" t="s">
        <v>323</v>
      </c>
      <c r="E25" s="50" t="s">
        <v>324</v>
      </c>
      <c r="F25" s="50" t="s">
        <v>819</v>
      </c>
      <c r="G25" s="103">
        <v>3184000</v>
      </c>
      <c r="H25" s="103">
        <v>0</v>
      </c>
      <c r="I25" s="103">
        <v>1920000</v>
      </c>
      <c r="J25" s="103">
        <v>5104000</v>
      </c>
    </row>
    <row r="26" spans="1:10" s="49" customFormat="1" ht="12">
      <c r="A26" s="101"/>
      <c r="B26" s="102"/>
      <c r="C26" s="102"/>
      <c r="D26" s="50" t="s">
        <v>323</v>
      </c>
      <c r="E26" s="50" t="s">
        <v>324</v>
      </c>
      <c r="F26" s="50" t="s">
        <v>325</v>
      </c>
      <c r="G26" s="103">
        <v>64588000</v>
      </c>
      <c r="H26" s="103">
        <v>0</v>
      </c>
      <c r="I26" s="103">
        <v>12429000</v>
      </c>
      <c r="J26" s="103">
        <v>77017000</v>
      </c>
    </row>
    <row r="27" spans="1:10" s="49" customFormat="1" ht="12">
      <c r="A27" s="101"/>
      <c r="B27" s="102"/>
      <c r="C27" s="102"/>
      <c r="D27" s="50" t="s">
        <v>820</v>
      </c>
      <c r="E27" s="50" t="s">
        <v>821</v>
      </c>
      <c r="F27" s="50" t="s">
        <v>822</v>
      </c>
      <c r="G27" s="103">
        <v>2000000</v>
      </c>
      <c r="H27" s="103">
        <v>0</v>
      </c>
      <c r="I27" s="103">
        <v>2500000</v>
      </c>
      <c r="J27" s="103">
        <v>4500000</v>
      </c>
    </row>
    <row r="28" spans="1:10" s="49" customFormat="1" ht="12">
      <c r="A28" s="101"/>
      <c r="B28" s="102"/>
      <c r="C28" s="102"/>
      <c r="D28" s="50" t="s">
        <v>823</v>
      </c>
      <c r="E28" s="50" t="s">
        <v>824</v>
      </c>
      <c r="F28" s="50" t="s">
        <v>825</v>
      </c>
      <c r="G28" s="103">
        <v>5873000</v>
      </c>
      <c r="H28" s="103">
        <v>0</v>
      </c>
      <c r="I28" s="103">
        <v>4015000</v>
      </c>
      <c r="J28" s="103">
        <v>9888000</v>
      </c>
    </row>
    <row r="29" spans="1:10" s="49" customFormat="1" ht="12">
      <c r="A29" s="101"/>
      <c r="B29" s="102"/>
      <c r="C29" s="102"/>
      <c r="D29" s="50" t="s">
        <v>326</v>
      </c>
      <c r="E29" s="50" t="s">
        <v>327</v>
      </c>
      <c r="F29" s="50" t="s">
        <v>826</v>
      </c>
      <c r="G29" s="103">
        <v>794000</v>
      </c>
      <c r="H29" s="103">
        <v>0</v>
      </c>
      <c r="I29" s="103">
        <v>0</v>
      </c>
      <c r="J29" s="103">
        <v>794000</v>
      </c>
    </row>
    <row r="30" spans="1:10" s="49" customFormat="1" ht="12">
      <c r="A30" s="101"/>
      <c r="B30" s="102"/>
      <c r="C30" s="102"/>
      <c r="D30" s="50" t="s">
        <v>326</v>
      </c>
      <c r="E30" s="50" t="s">
        <v>327</v>
      </c>
      <c r="F30" s="50" t="s">
        <v>328</v>
      </c>
      <c r="G30" s="103">
        <v>7546000</v>
      </c>
      <c r="H30" s="103">
        <v>0</v>
      </c>
      <c r="I30" s="103">
        <v>1022000</v>
      </c>
      <c r="J30" s="103">
        <v>8568000</v>
      </c>
    </row>
    <row r="31" spans="1:10" s="49" customFormat="1" ht="12">
      <c r="A31" s="101"/>
      <c r="B31" s="102"/>
      <c r="C31" s="102"/>
      <c r="D31" s="50" t="s">
        <v>326</v>
      </c>
      <c r="E31" s="50" t="s">
        <v>327</v>
      </c>
      <c r="F31" s="50" t="s">
        <v>329</v>
      </c>
      <c r="G31" s="103">
        <v>13380000</v>
      </c>
      <c r="H31" s="103">
        <v>0</v>
      </c>
      <c r="I31" s="103">
        <v>2573000</v>
      </c>
      <c r="J31" s="103">
        <v>15953000</v>
      </c>
    </row>
    <row r="32" spans="1:10" s="49" customFormat="1" ht="12">
      <c r="A32" s="101"/>
      <c r="B32" s="102"/>
      <c r="C32" s="102"/>
      <c r="D32" s="50" t="s">
        <v>326</v>
      </c>
      <c r="E32" s="50" t="s">
        <v>327</v>
      </c>
      <c r="F32" s="50" t="s">
        <v>827</v>
      </c>
      <c r="G32" s="103">
        <v>910000</v>
      </c>
      <c r="H32" s="103">
        <v>0</v>
      </c>
      <c r="I32" s="103">
        <v>0</v>
      </c>
      <c r="J32" s="103">
        <v>910000</v>
      </c>
    </row>
    <row r="33" spans="1:10" s="49" customFormat="1" ht="12">
      <c r="A33" s="101"/>
      <c r="B33" s="102"/>
      <c r="C33" s="102"/>
      <c r="D33" s="50" t="s">
        <v>828</v>
      </c>
      <c r="E33" s="50" t="s">
        <v>829</v>
      </c>
      <c r="F33" s="50" t="s">
        <v>830</v>
      </c>
      <c r="G33" s="103">
        <v>2556000</v>
      </c>
      <c r="H33" s="103">
        <v>0</v>
      </c>
      <c r="I33" s="103">
        <v>0</v>
      </c>
      <c r="J33" s="103">
        <v>2556000</v>
      </c>
    </row>
    <row r="34" spans="1:10" s="49" customFormat="1" ht="12">
      <c r="A34" s="101"/>
      <c r="B34" s="102"/>
      <c r="C34" s="102"/>
      <c r="D34" s="50" t="s">
        <v>828</v>
      </c>
      <c r="E34" s="50" t="s">
        <v>829</v>
      </c>
      <c r="F34" s="50" t="s">
        <v>831</v>
      </c>
      <c r="G34" s="103">
        <v>1225000</v>
      </c>
      <c r="H34" s="103">
        <v>0</v>
      </c>
      <c r="I34" s="103">
        <v>317000</v>
      </c>
      <c r="J34" s="103">
        <v>1542000</v>
      </c>
    </row>
    <row r="35" spans="1:10" s="49" customFormat="1" ht="12">
      <c r="A35" s="101"/>
      <c r="B35" s="102"/>
      <c r="C35" s="102"/>
      <c r="D35" s="50" t="s">
        <v>832</v>
      </c>
      <c r="E35" s="50" t="s">
        <v>833</v>
      </c>
      <c r="F35" s="50" t="s">
        <v>834</v>
      </c>
      <c r="G35" s="103">
        <v>460000</v>
      </c>
      <c r="H35" s="103">
        <v>0</v>
      </c>
      <c r="I35" s="103">
        <v>0</v>
      </c>
      <c r="J35" s="103">
        <v>460000</v>
      </c>
    </row>
    <row r="36" spans="1:10" s="49" customFormat="1" ht="12">
      <c r="A36" s="101"/>
      <c r="B36" s="102"/>
      <c r="C36" s="102"/>
      <c r="D36" s="50" t="s">
        <v>835</v>
      </c>
      <c r="E36" s="50" t="s">
        <v>836</v>
      </c>
      <c r="F36" s="50" t="s">
        <v>837</v>
      </c>
      <c r="G36" s="103">
        <v>1440000</v>
      </c>
      <c r="H36" s="103">
        <v>0</v>
      </c>
      <c r="I36" s="103">
        <v>0</v>
      </c>
      <c r="J36" s="103">
        <v>1440000</v>
      </c>
    </row>
    <row r="37" spans="1:10" s="49" customFormat="1" ht="12">
      <c r="A37" s="101"/>
      <c r="B37" s="102"/>
      <c r="C37" s="102"/>
      <c r="D37" s="50" t="s">
        <v>838</v>
      </c>
      <c r="E37" s="50" t="s">
        <v>839</v>
      </c>
      <c r="F37" s="50" t="s">
        <v>840</v>
      </c>
      <c r="G37" s="103">
        <v>1600000</v>
      </c>
      <c r="H37" s="103">
        <v>0</v>
      </c>
      <c r="I37" s="103">
        <v>0</v>
      </c>
      <c r="J37" s="103">
        <v>1600000</v>
      </c>
    </row>
    <row r="38" spans="1:10" s="49" customFormat="1" ht="12">
      <c r="A38" s="101"/>
      <c r="B38" s="102"/>
      <c r="C38" s="102"/>
      <c r="D38" s="50" t="s">
        <v>838</v>
      </c>
      <c r="E38" s="50" t="s">
        <v>839</v>
      </c>
      <c r="F38" s="50" t="s">
        <v>841</v>
      </c>
      <c r="G38" s="103">
        <v>4000000</v>
      </c>
      <c r="H38" s="103">
        <v>0</v>
      </c>
      <c r="I38" s="103">
        <v>0</v>
      </c>
      <c r="J38" s="103">
        <v>4000000</v>
      </c>
    </row>
    <row r="39" spans="1:10" s="49" customFormat="1" ht="12">
      <c r="A39" s="101"/>
      <c r="B39" s="102"/>
      <c r="C39" s="102"/>
      <c r="D39" s="50" t="s">
        <v>330</v>
      </c>
      <c r="E39" s="50" t="s">
        <v>331</v>
      </c>
      <c r="F39" s="50" t="s">
        <v>332</v>
      </c>
      <c r="G39" s="103">
        <v>912000</v>
      </c>
      <c r="H39" s="103">
        <v>0</v>
      </c>
      <c r="I39" s="103">
        <v>174000</v>
      </c>
      <c r="J39" s="103">
        <v>1086000</v>
      </c>
    </row>
    <row r="40" spans="1:10" s="49" customFormat="1" ht="12">
      <c r="A40" s="101"/>
      <c r="B40" s="102"/>
      <c r="C40" s="102"/>
      <c r="D40" s="50" t="s">
        <v>330</v>
      </c>
      <c r="E40" s="50" t="s">
        <v>331</v>
      </c>
      <c r="F40" s="50" t="s">
        <v>842</v>
      </c>
      <c r="G40" s="103">
        <v>360000</v>
      </c>
      <c r="H40" s="103">
        <v>0</v>
      </c>
      <c r="I40" s="103">
        <v>0</v>
      </c>
      <c r="J40" s="103">
        <v>360000</v>
      </c>
    </row>
    <row r="41" spans="1:10" s="49" customFormat="1" ht="12">
      <c r="A41" s="101"/>
      <c r="B41" s="102"/>
      <c r="C41" s="102"/>
      <c r="D41" s="50" t="s">
        <v>330</v>
      </c>
      <c r="E41" s="50" t="s">
        <v>331</v>
      </c>
      <c r="F41" s="50" t="s">
        <v>843</v>
      </c>
      <c r="G41" s="103">
        <v>3120000</v>
      </c>
      <c r="H41" s="103">
        <v>0</v>
      </c>
      <c r="I41" s="103">
        <v>660000</v>
      </c>
      <c r="J41" s="103">
        <v>3780000</v>
      </c>
    </row>
    <row r="42" spans="1:10" s="49" customFormat="1" ht="12">
      <c r="A42" s="101"/>
      <c r="B42" s="102"/>
      <c r="C42" s="102"/>
      <c r="D42" s="50" t="s">
        <v>330</v>
      </c>
      <c r="E42" s="50" t="s">
        <v>331</v>
      </c>
      <c r="F42" s="50" t="s">
        <v>844</v>
      </c>
      <c r="G42" s="103">
        <v>1241000</v>
      </c>
      <c r="H42" s="103">
        <v>0</v>
      </c>
      <c r="I42" s="103">
        <v>0</v>
      </c>
      <c r="J42" s="103">
        <v>1241000</v>
      </c>
    </row>
    <row r="43" spans="1:10" s="49" customFormat="1" ht="12">
      <c r="A43" s="101"/>
      <c r="B43" s="102"/>
      <c r="C43" s="102"/>
      <c r="D43" s="50" t="s">
        <v>330</v>
      </c>
      <c r="E43" s="50" t="s">
        <v>331</v>
      </c>
      <c r="F43" s="50" t="s">
        <v>845</v>
      </c>
      <c r="G43" s="103">
        <v>8750000</v>
      </c>
      <c r="H43" s="103">
        <v>0</v>
      </c>
      <c r="I43" s="103">
        <v>3200000</v>
      </c>
      <c r="J43" s="103">
        <v>11950000</v>
      </c>
    </row>
    <row r="44" spans="1:10" s="96" customFormat="1" ht="12">
      <c r="A44" s="97"/>
      <c r="B44" s="98"/>
      <c r="C44" s="98" t="s">
        <v>334</v>
      </c>
      <c r="D44" s="99"/>
      <c r="E44" s="99"/>
      <c r="F44" s="99" t="s">
        <v>335</v>
      </c>
      <c r="G44" s="100">
        <v>12460000</v>
      </c>
      <c r="H44" s="100">
        <v>7208000</v>
      </c>
      <c r="I44" s="100">
        <v>0</v>
      </c>
      <c r="J44" s="100">
        <v>19668000</v>
      </c>
    </row>
    <row r="45" spans="1:10" s="49" customFormat="1" ht="12">
      <c r="A45" s="101"/>
      <c r="B45" s="102"/>
      <c r="C45" s="102"/>
      <c r="D45" s="50" t="s">
        <v>339</v>
      </c>
      <c r="E45" s="50" t="s">
        <v>340</v>
      </c>
      <c r="F45" s="50" t="s">
        <v>341</v>
      </c>
      <c r="G45" s="103">
        <v>12460000</v>
      </c>
      <c r="H45" s="103">
        <v>0</v>
      </c>
      <c r="I45" s="103">
        <v>0</v>
      </c>
      <c r="J45" s="103">
        <v>12460000</v>
      </c>
    </row>
    <row r="46" spans="1:10" s="49" customFormat="1" ht="12">
      <c r="A46" s="101"/>
      <c r="B46" s="102"/>
      <c r="C46" s="102"/>
      <c r="D46" s="50" t="s">
        <v>339</v>
      </c>
      <c r="E46" s="50" t="s">
        <v>340</v>
      </c>
      <c r="F46" s="50" t="s">
        <v>846</v>
      </c>
      <c r="G46" s="103">
        <v>0</v>
      </c>
      <c r="H46" s="103">
        <v>903000</v>
      </c>
      <c r="I46" s="103">
        <v>0</v>
      </c>
      <c r="J46" s="103">
        <v>903000</v>
      </c>
    </row>
    <row r="47" spans="1:10" s="49" customFormat="1" ht="12">
      <c r="A47" s="101"/>
      <c r="B47" s="102"/>
      <c r="C47" s="102"/>
      <c r="D47" s="50" t="s">
        <v>339</v>
      </c>
      <c r="E47" s="50" t="s">
        <v>340</v>
      </c>
      <c r="F47" s="50" t="s">
        <v>847</v>
      </c>
      <c r="G47" s="103">
        <v>0</v>
      </c>
      <c r="H47" s="103">
        <v>1805000</v>
      </c>
      <c r="I47" s="103">
        <v>0</v>
      </c>
      <c r="J47" s="103">
        <v>1805000</v>
      </c>
    </row>
    <row r="48" spans="1:10" s="49" customFormat="1" ht="12">
      <c r="A48" s="101"/>
      <c r="B48" s="102"/>
      <c r="C48" s="102"/>
      <c r="D48" s="50" t="s">
        <v>344</v>
      </c>
      <c r="E48" s="50" t="s">
        <v>345</v>
      </c>
      <c r="F48" s="50" t="s">
        <v>848</v>
      </c>
      <c r="G48" s="103">
        <v>0</v>
      </c>
      <c r="H48" s="103">
        <v>4500000</v>
      </c>
      <c r="I48" s="103">
        <v>0</v>
      </c>
      <c r="J48" s="103">
        <v>4500000</v>
      </c>
    </row>
    <row r="49" spans="1:10" s="96" customFormat="1" ht="12">
      <c r="A49" s="97"/>
      <c r="B49" s="98" t="s">
        <v>54</v>
      </c>
      <c r="C49" s="98"/>
      <c r="D49" s="99"/>
      <c r="E49" s="99"/>
      <c r="F49" s="99" t="s">
        <v>351</v>
      </c>
      <c r="G49" s="100">
        <v>140711825</v>
      </c>
      <c r="H49" s="100">
        <v>1364000</v>
      </c>
      <c r="I49" s="100">
        <v>28177800</v>
      </c>
      <c r="J49" s="100">
        <v>170253625</v>
      </c>
    </row>
    <row r="50" spans="1:10" s="49" customFormat="1" ht="12">
      <c r="A50" s="101"/>
      <c r="B50" s="102"/>
      <c r="C50" s="102"/>
      <c r="D50" s="50" t="s">
        <v>54</v>
      </c>
      <c r="E50" s="50" t="s">
        <v>352</v>
      </c>
      <c r="F50" s="50" t="s">
        <v>849</v>
      </c>
      <c r="G50" s="103">
        <v>3588000</v>
      </c>
      <c r="H50" s="103">
        <v>743000</v>
      </c>
      <c r="I50" s="103">
        <v>1022000</v>
      </c>
      <c r="J50" s="103">
        <v>5353000</v>
      </c>
    </row>
    <row r="51" spans="1:10" s="49" customFormat="1" ht="12">
      <c r="A51" s="101"/>
      <c r="B51" s="102"/>
      <c r="C51" s="102"/>
      <c r="D51" s="50" t="s">
        <v>54</v>
      </c>
      <c r="E51" s="50" t="s">
        <v>352</v>
      </c>
      <c r="F51" s="50" t="s">
        <v>354</v>
      </c>
      <c r="G51" s="103">
        <v>132779825</v>
      </c>
      <c r="H51" s="103">
        <v>528000</v>
      </c>
      <c r="I51" s="103">
        <v>24532800</v>
      </c>
      <c r="J51" s="103">
        <v>157840625</v>
      </c>
    </row>
    <row r="52" spans="1:10" s="49" customFormat="1" ht="12">
      <c r="A52" s="101"/>
      <c r="B52" s="102"/>
      <c r="C52" s="102"/>
      <c r="D52" s="50" t="s">
        <v>54</v>
      </c>
      <c r="E52" s="50" t="s">
        <v>352</v>
      </c>
      <c r="F52" s="50" t="s">
        <v>357</v>
      </c>
      <c r="G52" s="103">
        <v>3844000</v>
      </c>
      <c r="H52" s="103">
        <v>93000</v>
      </c>
      <c r="I52" s="103">
        <v>2573000</v>
      </c>
      <c r="J52" s="103">
        <v>6510000</v>
      </c>
    </row>
    <row r="53" spans="1:10" s="49" customFormat="1" ht="12">
      <c r="A53" s="101"/>
      <c r="B53" s="102"/>
      <c r="C53" s="102"/>
      <c r="D53" s="50" t="s">
        <v>54</v>
      </c>
      <c r="E53" s="50" t="s">
        <v>352</v>
      </c>
      <c r="F53" s="50" t="s">
        <v>359</v>
      </c>
      <c r="G53" s="103">
        <v>500000</v>
      </c>
      <c r="H53" s="103">
        <v>0</v>
      </c>
      <c r="I53" s="103">
        <v>50000</v>
      </c>
      <c r="J53" s="103">
        <v>550000</v>
      </c>
    </row>
    <row r="54" spans="1:10" s="96" customFormat="1" ht="12">
      <c r="A54" s="97"/>
      <c r="B54" s="98" t="s">
        <v>60</v>
      </c>
      <c r="C54" s="98"/>
      <c r="D54" s="99"/>
      <c r="E54" s="99"/>
      <c r="F54" s="99" t="s">
        <v>59</v>
      </c>
      <c r="G54" s="100">
        <v>339929507</v>
      </c>
      <c r="H54" s="100">
        <v>1469000</v>
      </c>
      <c r="I54" s="100">
        <v>348000</v>
      </c>
      <c r="J54" s="100">
        <v>341746507</v>
      </c>
    </row>
    <row r="55" spans="1:10" s="96" customFormat="1" ht="12">
      <c r="A55" s="97"/>
      <c r="B55" s="98"/>
      <c r="C55" s="98" t="s">
        <v>360</v>
      </c>
      <c r="D55" s="99"/>
      <c r="E55" s="99"/>
      <c r="F55" s="99" t="s">
        <v>361</v>
      </c>
      <c r="G55" s="100">
        <v>33963700</v>
      </c>
      <c r="H55" s="100">
        <v>0</v>
      </c>
      <c r="I55" s="100">
        <v>0</v>
      </c>
      <c r="J55" s="100">
        <v>33963700</v>
      </c>
    </row>
    <row r="56" spans="1:10" s="49" customFormat="1" ht="12">
      <c r="A56" s="101"/>
      <c r="B56" s="102"/>
      <c r="C56" s="102"/>
      <c r="D56" s="50" t="s">
        <v>362</v>
      </c>
      <c r="E56" s="50" t="s">
        <v>363</v>
      </c>
      <c r="F56" s="50" t="s">
        <v>850</v>
      </c>
      <c r="G56" s="103">
        <v>300000</v>
      </c>
      <c r="H56" s="103">
        <v>0</v>
      </c>
      <c r="I56" s="103">
        <v>0</v>
      </c>
      <c r="J56" s="103">
        <v>300000</v>
      </c>
    </row>
    <row r="57" spans="1:10" s="49" customFormat="1" ht="12">
      <c r="A57" s="101"/>
      <c r="B57" s="102"/>
      <c r="C57" s="102"/>
      <c r="D57" s="50" t="s">
        <v>362</v>
      </c>
      <c r="E57" s="50" t="s">
        <v>363</v>
      </c>
      <c r="F57" s="50" t="s">
        <v>851</v>
      </c>
      <c r="G57" s="103">
        <v>980000</v>
      </c>
      <c r="H57" s="103">
        <v>0</v>
      </c>
      <c r="I57" s="103">
        <v>0</v>
      </c>
      <c r="J57" s="103">
        <v>980000</v>
      </c>
    </row>
    <row r="58" spans="1:10" s="49" customFormat="1" ht="12">
      <c r="A58" s="101"/>
      <c r="B58" s="102"/>
      <c r="C58" s="102"/>
      <c r="D58" s="50" t="s">
        <v>365</v>
      </c>
      <c r="E58" s="50" t="s">
        <v>366</v>
      </c>
      <c r="F58" s="50" t="s">
        <v>852</v>
      </c>
      <c r="G58" s="103">
        <v>29563700</v>
      </c>
      <c r="H58" s="103">
        <v>0</v>
      </c>
      <c r="I58" s="103">
        <v>0</v>
      </c>
      <c r="J58" s="103">
        <v>29563700</v>
      </c>
    </row>
    <row r="59" spans="1:10" s="49" customFormat="1" ht="12">
      <c r="A59" s="101"/>
      <c r="B59" s="102"/>
      <c r="C59" s="102"/>
      <c r="D59" s="50" t="s">
        <v>365</v>
      </c>
      <c r="E59" s="50" t="s">
        <v>366</v>
      </c>
      <c r="F59" s="50" t="s">
        <v>853</v>
      </c>
      <c r="G59" s="103">
        <v>3120000</v>
      </c>
      <c r="H59" s="103">
        <v>0</v>
      </c>
      <c r="I59" s="103">
        <v>0</v>
      </c>
      <c r="J59" s="103">
        <v>3120000</v>
      </c>
    </row>
    <row r="60" spans="1:10" s="96" customFormat="1" ht="12">
      <c r="A60" s="97"/>
      <c r="B60" s="98"/>
      <c r="C60" s="98" t="s">
        <v>376</v>
      </c>
      <c r="D60" s="99"/>
      <c r="E60" s="99"/>
      <c r="F60" s="99" t="s">
        <v>377</v>
      </c>
      <c r="G60" s="100">
        <v>148750000</v>
      </c>
      <c r="H60" s="100">
        <v>0</v>
      </c>
      <c r="I60" s="100">
        <v>0</v>
      </c>
      <c r="J60" s="100">
        <v>148750000</v>
      </c>
    </row>
    <row r="61" spans="1:10" s="49" customFormat="1" ht="12">
      <c r="A61" s="101"/>
      <c r="B61" s="102"/>
      <c r="C61" s="102"/>
      <c r="D61" s="50" t="s">
        <v>378</v>
      </c>
      <c r="E61" s="50" t="s">
        <v>379</v>
      </c>
      <c r="F61" s="50" t="s">
        <v>854</v>
      </c>
      <c r="G61" s="103">
        <v>150000</v>
      </c>
      <c r="H61" s="103">
        <v>0</v>
      </c>
      <c r="I61" s="103">
        <v>0</v>
      </c>
      <c r="J61" s="103">
        <v>150000</v>
      </c>
    </row>
    <row r="62" spans="1:10" s="49" customFormat="1" ht="12">
      <c r="A62" s="101"/>
      <c r="B62" s="102"/>
      <c r="C62" s="102"/>
      <c r="D62" s="50" t="s">
        <v>378</v>
      </c>
      <c r="E62" s="50" t="s">
        <v>379</v>
      </c>
      <c r="F62" s="50" t="s">
        <v>855</v>
      </c>
      <c r="G62" s="103">
        <v>141500000</v>
      </c>
      <c r="H62" s="103">
        <v>0</v>
      </c>
      <c r="I62" s="103">
        <v>0</v>
      </c>
      <c r="J62" s="103">
        <v>141500000</v>
      </c>
    </row>
    <row r="63" spans="1:10" s="49" customFormat="1" ht="12">
      <c r="A63" s="101"/>
      <c r="B63" s="102"/>
      <c r="C63" s="102"/>
      <c r="D63" s="50" t="s">
        <v>383</v>
      </c>
      <c r="E63" s="50" t="s">
        <v>384</v>
      </c>
      <c r="F63" s="50" t="s">
        <v>856</v>
      </c>
      <c r="G63" s="103">
        <v>7100000</v>
      </c>
      <c r="H63" s="103">
        <v>0</v>
      </c>
      <c r="I63" s="103">
        <v>0</v>
      </c>
      <c r="J63" s="103">
        <v>7100000</v>
      </c>
    </row>
    <row r="64" spans="1:10" s="96" customFormat="1" ht="12">
      <c r="A64" s="97"/>
      <c r="B64" s="98"/>
      <c r="C64" s="98" t="s">
        <v>386</v>
      </c>
      <c r="D64" s="99"/>
      <c r="E64" s="99"/>
      <c r="F64" s="99" t="s">
        <v>387</v>
      </c>
      <c r="G64" s="100">
        <v>90099607</v>
      </c>
      <c r="H64" s="100">
        <v>200000</v>
      </c>
      <c r="I64" s="100">
        <v>348000</v>
      </c>
      <c r="J64" s="100">
        <v>90647607</v>
      </c>
    </row>
    <row r="65" spans="1:10" s="49" customFormat="1" ht="12">
      <c r="A65" s="101"/>
      <c r="B65" s="102"/>
      <c r="C65" s="102"/>
      <c r="D65" s="50" t="s">
        <v>388</v>
      </c>
      <c r="E65" s="50" t="s">
        <v>389</v>
      </c>
      <c r="F65" s="50" t="s">
        <v>390</v>
      </c>
      <c r="G65" s="103">
        <v>19500000</v>
      </c>
      <c r="H65" s="103">
        <v>0</v>
      </c>
      <c r="I65" s="103">
        <v>0</v>
      </c>
      <c r="J65" s="103">
        <v>19500000</v>
      </c>
    </row>
    <row r="66" spans="1:10" s="49" customFormat="1" ht="12">
      <c r="A66" s="101"/>
      <c r="B66" s="102"/>
      <c r="C66" s="102"/>
      <c r="D66" s="50" t="s">
        <v>857</v>
      </c>
      <c r="E66" s="50" t="s">
        <v>858</v>
      </c>
      <c r="F66" s="50" t="s">
        <v>859</v>
      </c>
      <c r="G66" s="103">
        <v>200000</v>
      </c>
      <c r="H66" s="103">
        <v>0</v>
      </c>
      <c r="I66" s="103">
        <v>0</v>
      </c>
      <c r="J66" s="103">
        <v>200000</v>
      </c>
    </row>
    <row r="67" spans="1:10" s="49" customFormat="1" ht="12">
      <c r="A67" s="101"/>
      <c r="B67" s="102"/>
      <c r="C67" s="102"/>
      <c r="D67" s="50" t="s">
        <v>392</v>
      </c>
      <c r="E67" s="50" t="s">
        <v>393</v>
      </c>
      <c r="F67" s="50" t="s">
        <v>860</v>
      </c>
      <c r="G67" s="103">
        <v>250000</v>
      </c>
      <c r="H67" s="103">
        <v>0</v>
      </c>
      <c r="I67" s="103">
        <v>0</v>
      </c>
      <c r="J67" s="103">
        <v>250000</v>
      </c>
    </row>
    <row r="68" spans="1:10" s="49" customFormat="1" ht="12">
      <c r="A68" s="101"/>
      <c r="B68" s="102"/>
      <c r="C68" s="102"/>
      <c r="D68" s="50" t="s">
        <v>397</v>
      </c>
      <c r="E68" s="50" t="s">
        <v>398</v>
      </c>
      <c r="F68" s="50" t="s">
        <v>861</v>
      </c>
      <c r="G68" s="103">
        <v>3000000</v>
      </c>
      <c r="H68" s="103">
        <v>0</v>
      </c>
      <c r="I68" s="103">
        <v>0</v>
      </c>
      <c r="J68" s="103">
        <v>3000000</v>
      </c>
    </row>
    <row r="69" spans="1:10" s="49" customFormat="1" ht="12">
      <c r="A69" s="101"/>
      <c r="B69" s="102"/>
      <c r="C69" s="102"/>
      <c r="D69" s="50" t="s">
        <v>397</v>
      </c>
      <c r="E69" s="50" t="s">
        <v>398</v>
      </c>
      <c r="F69" s="50" t="s">
        <v>862</v>
      </c>
      <c r="G69" s="103">
        <v>5000000</v>
      </c>
      <c r="H69" s="103">
        <v>0</v>
      </c>
      <c r="I69" s="103">
        <v>0</v>
      </c>
      <c r="J69" s="103">
        <v>5000000</v>
      </c>
    </row>
    <row r="70" spans="1:10" s="49" customFormat="1" ht="12">
      <c r="A70" s="101"/>
      <c r="B70" s="102"/>
      <c r="C70" s="102"/>
      <c r="D70" s="50" t="s">
        <v>397</v>
      </c>
      <c r="E70" s="50" t="s">
        <v>398</v>
      </c>
      <c r="F70" s="50" t="s">
        <v>863</v>
      </c>
      <c r="G70" s="103">
        <v>3250000</v>
      </c>
      <c r="H70" s="103">
        <v>0</v>
      </c>
      <c r="I70" s="103">
        <v>0</v>
      </c>
      <c r="J70" s="103">
        <v>3250000</v>
      </c>
    </row>
    <row r="71" spans="1:10" s="49" customFormat="1" ht="12">
      <c r="A71" s="101"/>
      <c r="B71" s="102"/>
      <c r="C71" s="102"/>
      <c r="D71" s="50" t="s">
        <v>397</v>
      </c>
      <c r="E71" s="50" t="s">
        <v>398</v>
      </c>
      <c r="F71" s="50" t="s">
        <v>864</v>
      </c>
      <c r="G71" s="103">
        <v>1200000</v>
      </c>
      <c r="H71" s="103">
        <v>0</v>
      </c>
      <c r="I71" s="103">
        <v>0</v>
      </c>
      <c r="J71" s="103">
        <v>1200000</v>
      </c>
    </row>
    <row r="72" spans="1:10" s="49" customFormat="1" ht="12">
      <c r="A72" s="101"/>
      <c r="B72" s="102"/>
      <c r="C72" s="102"/>
      <c r="D72" s="50" t="s">
        <v>403</v>
      </c>
      <c r="E72" s="50" t="s">
        <v>404</v>
      </c>
      <c r="F72" s="50" t="s">
        <v>865</v>
      </c>
      <c r="G72" s="103">
        <v>2200000</v>
      </c>
      <c r="H72" s="103">
        <v>0</v>
      </c>
      <c r="I72" s="103">
        <v>0</v>
      </c>
      <c r="J72" s="103">
        <v>2200000</v>
      </c>
    </row>
    <row r="73" spans="1:10" s="49" customFormat="1" ht="12">
      <c r="A73" s="101"/>
      <c r="B73" s="102"/>
      <c r="C73" s="102"/>
      <c r="D73" s="50" t="s">
        <v>407</v>
      </c>
      <c r="E73" s="50" t="s">
        <v>408</v>
      </c>
      <c r="F73" s="50" t="s">
        <v>866</v>
      </c>
      <c r="G73" s="103">
        <v>3000000</v>
      </c>
      <c r="H73" s="103">
        <v>0</v>
      </c>
      <c r="I73" s="103">
        <v>0</v>
      </c>
      <c r="J73" s="103">
        <v>3000000</v>
      </c>
    </row>
    <row r="74" spans="1:10" s="49" customFormat="1" ht="12">
      <c r="A74" s="101"/>
      <c r="B74" s="102"/>
      <c r="C74" s="102"/>
      <c r="D74" s="50" t="s">
        <v>411</v>
      </c>
      <c r="E74" s="50" t="s">
        <v>412</v>
      </c>
      <c r="F74" s="50" t="s">
        <v>867</v>
      </c>
      <c r="G74" s="103">
        <v>0</v>
      </c>
      <c r="H74" s="103">
        <v>0</v>
      </c>
      <c r="I74" s="103">
        <v>348000</v>
      </c>
      <c r="J74" s="103">
        <v>348000</v>
      </c>
    </row>
    <row r="75" spans="1:10" s="49" customFormat="1" ht="12">
      <c r="A75" s="101"/>
      <c r="B75" s="102"/>
      <c r="C75" s="102"/>
      <c r="D75" s="50" t="s">
        <v>411</v>
      </c>
      <c r="E75" s="50" t="s">
        <v>412</v>
      </c>
      <c r="F75" s="50" t="s">
        <v>868</v>
      </c>
      <c r="G75" s="103">
        <v>46101307</v>
      </c>
      <c r="H75" s="103">
        <v>0</v>
      </c>
      <c r="I75" s="103">
        <v>0</v>
      </c>
      <c r="J75" s="103">
        <v>46101307</v>
      </c>
    </row>
    <row r="76" spans="1:10" s="49" customFormat="1" ht="12">
      <c r="A76" s="101"/>
      <c r="B76" s="102"/>
      <c r="C76" s="102"/>
      <c r="D76" s="50" t="s">
        <v>411</v>
      </c>
      <c r="E76" s="50" t="s">
        <v>412</v>
      </c>
      <c r="F76" s="50" t="s">
        <v>438</v>
      </c>
      <c r="G76" s="103">
        <v>5800000</v>
      </c>
      <c r="H76" s="103">
        <v>0</v>
      </c>
      <c r="I76" s="103">
        <v>0</v>
      </c>
      <c r="J76" s="103">
        <v>5800000</v>
      </c>
    </row>
    <row r="77" spans="1:10" s="49" customFormat="1" ht="12">
      <c r="A77" s="101"/>
      <c r="B77" s="102"/>
      <c r="C77" s="102"/>
      <c r="D77" s="50" t="s">
        <v>411</v>
      </c>
      <c r="E77" s="50" t="s">
        <v>412</v>
      </c>
      <c r="F77" s="50" t="s">
        <v>439</v>
      </c>
      <c r="G77" s="103">
        <v>598300</v>
      </c>
      <c r="H77" s="103">
        <v>200000</v>
      </c>
      <c r="I77" s="103">
        <v>0</v>
      </c>
      <c r="J77" s="103">
        <v>798300</v>
      </c>
    </row>
    <row r="78" spans="1:10" s="96" customFormat="1" ht="12">
      <c r="A78" s="97"/>
      <c r="B78" s="98"/>
      <c r="C78" s="98" t="s">
        <v>445</v>
      </c>
      <c r="D78" s="99"/>
      <c r="E78" s="99"/>
      <c r="F78" s="99" t="s">
        <v>446</v>
      </c>
      <c r="G78" s="100">
        <v>950000</v>
      </c>
      <c r="H78" s="100">
        <v>0</v>
      </c>
      <c r="I78" s="100">
        <v>0</v>
      </c>
      <c r="J78" s="100">
        <v>950000</v>
      </c>
    </row>
    <row r="79" spans="1:10" s="49" customFormat="1" ht="12">
      <c r="A79" s="101"/>
      <c r="B79" s="102"/>
      <c r="C79" s="102"/>
      <c r="D79" s="50" t="s">
        <v>447</v>
      </c>
      <c r="E79" s="50" t="s">
        <v>448</v>
      </c>
      <c r="F79" s="50" t="s">
        <v>869</v>
      </c>
      <c r="G79" s="103">
        <v>950000</v>
      </c>
      <c r="H79" s="103">
        <v>0</v>
      </c>
      <c r="I79" s="103">
        <v>0</v>
      </c>
      <c r="J79" s="103">
        <v>950000</v>
      </c>
    </row>
    <row r="80" spans="1:10" s="96" customFormat="1" ht="12">
      <c r="A80" s="97"/>
      <c r="B80" s="98"/>
      <c r="C80" s="98" t="s">
        <v>454</v>
      </c>
      <c r="D80" s="99"/>
      <c r="E80" s="99"/>
      <c r="F80" s="99" t="s">
        <v>455</v>
      </c>
      <c r="G80" s="100">
        <v>66166200</v>
      </c>
      <c r="H80" s="100">
        <v>1269000</v>
      </c>
      <c r="I80" s="100">
        <v>0</v>
      </c>
      <c r="J80" s="100">
        <v>67435200</v>
      </c>
    </row>
    <row r="81" spans="1:10" s="49" customFormat="1" ht="12">
      <c r="A81" s="101"/>
      <c r="B81" s="102"/>
      <c r="C81" s="102"/>
      <c r="D81" s="50" t="s">
        <v>456</v>
      </c>
      <c r="E81" s="50" t="s">
        <v>457</v>
      </c>
      <c r="F81" s="50" t="s">
        <v>870</v>
      </c>
      <c r="G81" s="103">
        <v>67500</v>
      </c>
      <c r="H81" s="103">
        <v>0</v>
      </c>
      <c r="I81" s="103">
        <v>0</v>
      </c>
      <c r="J81" s="103">
        <v>67500</v>
      </c>
    </row>
    <row r="82" spans="1:10" s="49" customFormat="1" ht="12">
      <c r="A82" s="101"/>
      <c r="B82" s="102"/>
      <c r="C82" s="102"/>
      <c r="D82" s="50" t="s">
        <v>456</v>
      </c>
      <c r="E82" s="50" t="s">
        <v>457</v>
      </c>
      <c r="F82" s="50" t="s">
        <v>871</v>
      </c>
      <c r="G82" s="103">
        <v>432000</v>
      </c>
      <c r="H82" s="103">
        <v>0</v>
      </c>
      <c r="I82" s="103">
        <v>0</v>
      </c>
      <c r="J82" s="103">
        <v>432000</v>
      </c>
    </row>
    <row r="83" spans="1:10" s="49" customFormat="1" ht="12">
      <c r="A83" s="101"/>
      <c r="B83" s="102"/>
      <c r="C83" s="102"/>
      <c r="D83" s="50" t="s">
        <v>456</v>
      </c>
      <c r="E83" s="50" t="s">
        <v>457</v>
      </c>
      <c r="F83" s="50" t="s">
        <v>872</v>
      </c>
      <c r="G83" s="103">
        <v>810000</v>
      </c>
      <c r="H83" s="103">
        <v>0</v>
      </c>
      <c r="I83" s="103">
        <v>0</v>
      </c>
      <c r="J83" s="103">
        <v>810000</v>
      </c>
    </row>
    <row r="84" spans="1:10" s="49" customFormat="1" ht="12">
      <c r="A84" s="101"/>
      <c r="B84" s="102"/>
      <c r="C84" s="102"/>
      <c r="D84" s="50" t="s">
        <v>456</v>
      </c>
      <c r="E84" s="50" t="s">
        <v>457</v>
      </c>
      <c r="F84" s="50" t="s">
        <v>873</v>
      </c>
      <c r="G84" s="103">
        <v>81000</v>
      </c>
      <c r="H84" s="103">
        <v>0</v>
      </c>
      <c r="I84" s="103">
        <v>0</v>
      </c>
      <c r="J84" s="103">
        <v>81000</v>
      </c>
    </row>
    <row r="85" spans="1:10" s="49" customFormat="1" ht="12">
      <c r="A85" s="101"/>
      <c r="B85" s="102"/>
      <c r="C85" s="102"/>
      <c r="D85" s="50" t="s">
        <v>456</v>
      </c>
      <c r="E85" s="50" t="s">
        <v>457</v>
      </c>
      <c r="F85" s="50" t="s">
        <v>874</v>
      </c>
      <c r="G85" s="103">
        <v>40500</v>
      </c>
      <c r="H85" s="103">
        <v>0</v>
      </c>
      <c r="I85" s="103">
        <v>0</v>
      </c>
      <c r="J85" s="103">
        <v>40500</v>
      </c>
    </row>
    <row r="86" spans="1:10" s="49" customFormat="1" ht="12">
      <c r="A86" s="101"/>
      <c r="B86" s="102"/>
      <c r="C86" s="102"/>
      <c r="D86" s="50" t="s">
        <v>456</v>
      </c>
      <c r="E86" s="50" t="s">
        <v>457</v>
      </c>
      <c r="F86" s="50" t="s">
        <v>875</v>
      </c>
      <c r="G86" s="103">
        <v>37881000</v>
      </c>
      <c r="H86" s="103">
        <v>0</v>
      </c>
      <c r="I86" s="103">
        <v>0</v>
      </c>
      <c r="J86" s="103">
        <v>37881000</v>
      </c>
    </row>
    <row r="87" spans="1:10" s="49" customFormat="1" ht="12">
      <c r="A87" s="101"/>
      <c r="B87" s="102"/>
      <c r="C87" s="102"/>
      <c r="D87" s="50" t="s">
        <v>456</v>
      </c>
      <c r="E87" s="50" t="s">
        <v>457</v>
      </c>
      <c r="F87" s="50" t="s">
        <v>876</v>
      </c>
      <c r="G87" s="103">
        <v>324000</v>
      </c>
      <c r="H87" s="103">
        <v>0</v>
      </c>
      <c r="I87" s="103">
        <v>0</v>
      </c>
      <c r="J87" s="103">
        <v>324000</v>
      </c>
    </row>
    <row r="88" spans="1:10" s="49" customFormat="1" ht="12">
      <c r="A88" s="101"/>
      <c r="B88" s="102"/>
      <c r="C88" s="102"/>
      <c r="D88" s="50" t="s">
        <v>456</v>
      </c>
      <c r="E88" s="50" t="s">
        <v>457</v>
      </c>
      <c r="F88" s="50" t="s">
        <v>877</v>
      </c>
      <c r="G88" s="103">
        <v>1350000</v>
      </c>
      <c r="H88" s="103">
        <v>0</v>
      </c>
      <c r="I88" s="103">
        <v>0</v>
      </c>
      <c r="J88" s="103">
        <v>1350000</v>
      </c>
    </row>
    <row r="89" spans="1:10" s="49" customFormat="1" ht="12">
      <c r="A89" s="101"/>
      <c r="B89" s="102"/>
      <c r="C89" s="102"/>
      <c r="D89" s="50" t="s">
        <v>456</v>
      </c>
      <c r="E89" s="50" t="s">
        <v>457</v>
      </c>
      <c r="F89" s="50" t="s">
        <v>878</v>
      </c>
      <c r="G89" s="103">
        <v>877500</v>
      </c>
      <c r="H89" s="103">
        <v>0</v>
      </c>
      <c r="I89" s="103">
        <v>0</v>
      </c>
      <c r="J89" s="103">
        <v>877500</v>
      </c>
    </row>
    <row r="90" spans="1:10" s="49" customFormat="1" ht="12">
      <c r="A90" s="101"/>
      <c r="B90" s="102"/>
      <c r="C90" s="102"/>
      <c r="D90" s="50" t="s">
        <v>456</v>
      </c>
      <c r="E90" s="50" t="s">
        <v>457</v>
      </c>
      <c r="F90" s="50" t="s">
        <v>879</v>
      </c>
      <c r="G90" s="103">
        <v>324000</v>
      </c>
      <c r="H90" s="103">
        <v>0</v>
      </c>
      <c r="I90" s="103">
        <v>0</v>
      </c>
      <c r="J90" s="103">
        <v>324000</v>
      </c>
    </row>
    <row r="91" spans="1:10" s="49" customFormat="1" ht="12">
      <c r="A91" s="101"/>
      <c r="B91" s="102"/>
      <c r="C91" s="102"/>
      <c r="D91" s="50" t="s">
        <v>456</v>
      </c>
      <c r="E91" s="50" t="s">
        <v>457</v>
      </c>
      <c r="F91" s="50" t="s">
        <v>880</v>
      </c>
      <c r="G91" s="103">
        <v>54000</v>
      </c>
      <c r="H91" s="103">
        <v>0</v>
      </c>
      <c r="I91" s="103">
        <v>0</v>
      </c>
      <c r="J91" s="103">
        <v>54000</v>
      </c>
    </row>
    <row r="92" spans="1:10" s="49" customFormat="1" ht="12">
      <c r="A92" s="101"/>
      <c r="B92" s="102"/>
      <c r="C92" s="102"/>
      <c r="D92" s="50" t="s">
        <v>456</v>
      </c>
      <c r="E92" s="50" t="s">
        <v>457</v>
      </c>
      <c r="F92" s="50" t="s">
        <v>881</v>
      </c>
      <c r="G92" s="103">
        <v>2845000</v>
      </c>
      <c r="H92" s="103">
        <v>0</v>
      </c>
      <c r="I92" s="103">
        <v>0</v>
      </c>
      <c r="J92" s="103">
        <v>2845000</v>
      </c>
    </row>
    <row r="93" spans="1:10" s="49" customFormat="1" ht="12">
      <c r="A93" s="101"/>
      <c r="B93" s="102"/>
      <c r="C93" s="102"/>
      <c r="D93" s="50" t="s">
        <v>456</v>
      </c>
      <c r="E93" s="50" t="s">
        <v>457</v>
      </c>
      <c r="F93" s="50" t="s">
        <v>882</v>
      </c>
      <c r="G93" s="103">
        <v>1917000</v>
      </c>
      <c r="H93" s="103">
        <v>0</v>
      </c>
      <c r="I93" s="103">
        <v>0</v>
      </c>
      <c r="J93" s="103">
        <v>1917000</v>
      </c>
    </row>
    <row r="94" spans="1:10" s="49" customFormat="1" ht="12">
      <c r="A94" s="101"/>
      <c r="B94" s="102"/>
      <c r="C94" s="102"/>
      <c r="D94" s="50" t="s">
        <v>456</v>
      </c>
      <c r="E94" s="50" t="s">
        <v>457</v>
      </c>
      <c r="F94" s="50" t="s">
        <v>883</v>
      </c>
      <c r="G94" s="103">
        <v>0</v>
      </c>
      <c r="H94" s="103">
        <v>1215000</v>
      </c>
      <c r="I94" s="103">
        <v>0</v>
      </c>
      <c r="J94" s="103">
        <v>1215000</v>
      </c>
    </row>
    <row r="95" spans="1:10" s="49" customFormat="1" ht="12">
      <c r="A95" s="101"/>
      <c r="B95" s="102"/>
      <c r="C95" s="102"/>
      <c r="D95" s="50" t="s">
        <v>456</v>
      </c>
      <c r="E95" s="50" t="s">
        <v>457</v>
      </c>
      <c r="F95" s="50" t="s">
        <v>884</v>
      </c>
      <c r="G95" s="103">
        <v>264600</v>
      </c>
      <c r="H95" s="103">
        <v>0</v>
      </c>
      <c r="I95" s="103">
        <v>0</v>
      </c>
      <c r="J95" s="103">
        <v>264600</v>
      </c>
    </row>
    <row r="96" spans="1:10" s="49" customFormat="1" ht="12">
      <c r="A96" s="101"/>
      <c r="B96" s="102"/>
      <c r="C96" s="102"/>
      <c r="D96" s="50" t="s">
        <v>456</v>
      </c>
      <c r="E96" s="50" t="s">
        <v>457</v>
      </c>
      <c r="F96" s="50" t="s">
        <v>885</v>
      </c>
      <c r="G96" s="103">
        <v>810000</v>
      </c>
      <c r="H96" s="103">
        <v>0</v>
      </c>
      <c r="I96" s="103">
        <v>0</v>
      </c>
      <c r="J96" s="103">
        <v>810000</v>
      </c>
    </row>
    <row r="97" spans="1:10" s="49" customFormat="1" ht="12">
      <c r="A97" s="101"/>
      <c r="B97" s="102"/>
      <c r="C97" s="102"/>
      <c r="D97" s="50" t="s">
        <v>456</v>
      </c>
      <c r="E97" s="50" t="s">
        <v>457</v>
      </c>
      <c r="F97" s="50" t="s">
        <v>886</v>
      </c>
      <c r="G97" s="103">
        <v>594000</v>
      </c>
      <c r="H97" s="103">
        <v>0</v>
      </c>
      <c r="I97" s="103">
        <v>0</v>
      </c>
      <c r="J97" s="103">
        <v>594000</v>
      </c>
    </row>
    <row r="98" spans="1:10" s="49" customFormat="1" ht="12">
      <c r="A98" s="101"/>
      <c r="B98" s="102"/>
      <c r="C98" s="102"/>
      <c r="D98" s="50" t="s">
        <v>456</v>
      </c>
      <c r="E98" s="50" t="s">
        <v>457</v>
      </c>
      <c r="F98" s="50" t="s">
        <v>887</v>
      </c>
      <c r="G98" s="103">
        <v>7982200</v>
      </c>
      <c r="H98" s="103">
        <v>0</v>
      </c>
      <c r="I98" s="103">
        <v>0</v>
      </c>
      <c r="J98" s="103">
        <v>7982200</v>
      </c>
    </row>
    <row r="99" spans="1:10" s="49" customFormat="1" ht="12">
      <c r="A99" s="101"/>
      <c r="B99" s="102"/>
      <c r="C99" s="102"/>
      <c r="D99" s="50" t="s">
        <v>456</v>
      </c>
      <c r="E99" s="50" t="s">
        <v>457</v>
      </c>
      <c r="F99" s="50" t="s">
        <v>888</v>
      </c>
      <c r="G99" s="103">
        <v>842400</v>
      </c>
      <c r="H99" s="103">
        <v>0</v>
      </c>
      <c r="I99" s="103">
        <v>0</v>
      </c>
      <c r="J99" s="103">
        <v>842400</v>
      </c>
    </row>
    <row r="100" spans="1:10" s="49" customFormat="1" ht="12">
      <c r="A100" s="101"/>
      <c r="B100" s="102"/>
      <c r="C100" s="102"/>
      <c r="D100" s="50" t="s">
        <v>456</v>
      </c>
      <c r="E100" s="50" t="s">
        <v>457</v>
      </c>
      <c r="F100" s="50" t="s">
        <v>889</v>
      </c>
      <c r="G100" s="103">
        <v>0</v>
      </c>
      <c r="H100" s="103">
        <v>54000</v>
      </c>
      <c r="I100" s="103">
        <v>0</v>
      </c>
      <c r="J100" s="103">
        <v>54000</v>
      </c>
    </row>
    <row r="101" spans="1:10" s="49" customFormat="1" ht="12">
      <c r="A101" s="101"/>
      <c r="B101" s="102"/>
      <c r="C101" s="102"/>
      <c r="D101" s="50" t="s">
        <v>456</v>
      </c>
      <c r="E101" s="50" t="s">
        <v>457</v>
      </c>
      <c r="F101" s="50" t="s">
        <v>890</v>
      </c>
      <c r="G101" s="103">
        <v>675000</v>
      </c>
      <c r="H101" s="103">
        <v>0</v>
      </c>
      <c r="I101" s="103">
        <v>0</v>
      </c>
      <c r="J101" s="103">
        <v>675000</v>
      </c>
    </row>
    <row r="102" spans="1:10" s="49" customFormat="1" ht="12">
      <c r="A102" s="101"/>
      <c r="B102" s="102"/>
      <c r="C102" s="102"/>
      <c r="D102" s="50" t="s">
        <v>456</v>
      </c>
      <c r="E102" s="50" t="s">
        <v>457</v>
      </c>
      <c r="F102" s="50" t="s">
        <v>891</v>
      </c>
      <c r="G102" s="103">
        <v>67500</v>
      </c>
      <c r="H102" s="103">
        <v>0</v>
      </c>
      <c r="I102" s="103">
        <v>0</v>
      </c>
      <c r="J102" s="103">
        <v>67500</v>
      </c>
    </row>
    <row r="103" spans="1:10" s="49" customFormat="1" ht="12">
      <c r="A103" s="101"/>
      <c r="B103" s="102"/>
      <c r="C103" s="102"/>
      <c r="D103" s="50" t="s">
        <v>456</v>
      </c>
      <c r="E103" s="50" t="s">
        <v>457</v>
      </c>
      <c r="F103" s="50" t="s">
        <v>513</v>
      </c>
      <c r="G103" s="103">
        <v>1566000</v>
      </c>
      <c r="H103" s="103">
        <v>0</v>
      </c>
      <c r="I103" s="103">
        <v>0</v>
      </c>
      <c r="J103" s="103">
        <v>1566000</v>
      </c>
    </row>
    <row r="104" spans="1:10" s="49" customFormat="1" ht="12">
      <c r="A104" s="101"/>
      <c r="B104" s="102"/>
      <c r="C104" s="102"/>
      <c r="D104" s="50" t="s">
        <v>521</v>
      </c>
      <c r="E104" s="50" t="s">
        <v>522</v>
      </c>
      <c r="F104" s="50" t="s">
        <v>892</v>
      </c>
      <c r="G104" s="103">
        <v>1500000</v>
      </c>
      <c r="H104" s="103">
        <v>0</v>
      </c>
      <c r="I104" s="103">
        <v>0</v>
      </c>
      <c r="J104" s="103">
        <v>1500000</v>
      </c>
    </row>
    <row r="105" spans="1:10" s="49" customFormat="1" ht="12">
      <c r="A105" s="101"/>
      <c r="B105" s="102"/>
      <c r="C105" s="102"/>
      <c r="D105" s="50" t="s">
        <v>893</v>
      </c>
      <c r="E105" s="50" t="s">
        <v>530</v>
      </c>
      <c r="F105" s="50" t="s">
        <v>894</v>
      </c>
      <c r="G105" s="103">
        <v>11000</v>
      </c>
      <c r="H105" s="103">
        <v>0</v>
      </c>
      <c r="I105" s="103">
        <v>0</v>
      </c>
      <c r="J105" s="103">
        <v>11000</v>
      </c>
    </row>
    <row r="106" spans="1:10" s="49" customFormat="1" ht="12">
      <c r="A106" s="101"/>
      <c r="B106" s="102"/>
      <c r="C106" s="102"/>
      <c r="D106" s="50" t="s">
        <v>532</v>
      </c>
      <c r="E106" s="50" t="s">
        <v>533</v>
      </c>
      <c r="F106" s="50" t="s">
        <v>534</v>
      </c>
      <c r="G106" s="103">
        <v>3250000</v>
      </c>
      <c r="H106" s="103">
        <v>0</v>
      </c>
      <c r="I106" s="103">
        <v>0</v>
      </c>
      <c r="J106" s="103">
        <v>3250000</v>
      </c>
    </row>
    <row r="107" spans="1:10" s="49" customFormat="1" ht="12">
      <c r="A107" s="101"/>
      <c r="B107" s="102"/>
      <c r="C107" s="102"/>
      <c r="D107" s="50" t="s">
        <v>532</v>
      </c>
      <c r="E107" s="50" t="s">
        <v>533</v>
      </c>
      <c r="F107" s="50" t="s">
        <v>895</v>
      </c>
      <c r="G107" s="103">
        <v>1600000</v>
      </c>
      <c r="H107" s="103">
        <v>0</v>
      </c>
      <c r="I107" s="103">
        <v>0</v>
      </c>
      <c r="J107" s="103">
        <v>1600000</v>
      </c>
    </row>
    <row r="108" spans="1:10" s="96" customFormat="1" ht="12">
      <c r="A108" s="97"/>
      <c r="B108" s="98" t="s">
        <v>78</v>
      </c>
      <c r="C108" s="98"/>
      <c r="D108" s="99"/>
      <c r="E108" s="99"/>
      <c r="F108" s="99" t="s">
        <v>77</v>
      </c>
      <c r="G108" s="100">
        <v>111410750</v>
      </c>
      <c r="H108" s="100">
        <v>0</v>
      </c>
      <c r="I108" s="100">
        <v>0</v>
      </c>
      <c r="J108" s="100">
        <v>111410750</v>
      </c>
    </row>
    <row r="109" spans="1:10" s="96" customFormat="1" ht="12">
      <c r="A109" s="97"/>
      <c r="B109" s="98"/>
      <c r="C109" s="98" t="s">
        <v>896</v>
      </c>
      <c r="D109" s="99"/>
      <c r="E109" s="99"/>
      <c r="F109" s="99" t="s">
        <v>897</v>
      </c>
      <c r="G109" s="100">
        <v>16800000</v>
      </c>
      <c r="H109" s="100">
        <v>0</v>
      </c>
      <c r="I109" s="100">
        <v>0</v>
      </c>
      <c r="J109" s="100">
        <v>16800000</v>
      </c>
    </row>
    <row r="110" spans="1:10" s="49" customFormat="1" ht="12">
      <c r="A110" s="101"/>
      <c r="B110" s="102"/>
      <c r="C110" s="102"/>
      <c r="D110" s="50" t="s">
        <v>896</v>
      </c>
      <c r="E110" s="50" t="s">
        <v>898</v>
      </c>
      <c r="F110" s="50" t="s">
        <v>899</v>
      </c>
      <c r="G110" s="103">
        <v>500000</v>
      </c>
      <c r="H110" s="103">
        <v>0</v>
      </c>
      <c r="I110" s="103">
        <v>0</v>
      </c>
      <c r="J110" s="103">
        <v>500000</v>
      </c>
    </row>
    <row r="111" spans="1:10" s="49" customFormat="1" ht="12">
      <c r="A111" s="101"/>
      <c r="B111" s="102"/>
      <c r="C111" s="102"/>
      <c r="D111" s="50" t="s">
        <v>896</v>
      </c>
      <c r="E111" s="50" t="s">
        <v>898</v>
      </c>
      <c r="F111" s="50" t="s">
        <v>900</v>
      </c>
      <c r="G111" s="103">
        <v>3000000</v>
      </c>
      <c r="H111" s="103">
        <v>0</v>
      </c>
      <c r="I111" s="103">
        <v>0</v>
      </c>
      <c r="J111" s="103">
        <v>3000000</v>
      </c>
    </row>
    <row r="112" spans="1:10" s="49" customFormat="1" ht="12">
      <c r="A112" s="101"/>
      <c r="B112" s="102"/>
      <c r="C112" s="102"/>
      <c r="D112" s="50" t="s">
        <v>896</v>
      </c>
      <c r="E112" s="50" t="s">
        <v>898</v>
      </c>
      <c r="F112" s="50" t="s">
        <v>901</v>
      </c>
      <c r="G112" s="103">
        <v>3500000</v>
      </c>
      <c r="H112" s="103">
        <v>0</v>
      </c>
      <c r="I112" s="103">
        <v>0</v>
      </c>
      <c r="J112" s="103">
        <v>3500000</v>
      </c>
    </row>
    <row r="113" spans="1:10" s="49" customFormat="1" ht="12">
      <c r="A113" s="101"/>
      <c r="B113" s="102"/>
      <c r="C113" s="102"/>
      <c r="D113" s="50" t="s">
        <v>896</v>
      </c>
      <c r="E113" s="50" t="s">
        <v>898</v>
      </c>
      <c r="F113" s="50" t="s">
        <v>902</v>
      </c>
      <c r="G113" s="103">
        <v>5000000</v>
      </c>
      <c r="H113" s="103">
        <v>0</v>
      </c>
      <c r="I113" s="103">
        <v>0</v>
      </c>
      <c r="J113" s="103">
        <v>5000000</v>
      </c>
    </row>
    <row r="114" spans="1:10" s="49" customFormat="1" ht="12">
      <c r="A114" s="101"/>
      <c r="B114" s="102"/>
      <c r="C114" s="102"/>
      <c r="D114" s="50" t="s">
        <v>896</v>
      </c>
      <c r="E114" s="50" t="s">
        <v>898</v>
      </c>
      <c r="F114" s="50" t="s">
        <v>903</v>
      </c>
      <c r="G114" s="103">
        <v>4800000</v>
      </c>
      <c r="H114" s="103">
        <v>0</v>
      </c>
      <c r="I114" s="103">
        <v>0</v>
      </c>
      <c r="J114" s="103">
        <v>4800000</v>
      </c>
    </row>
    <row r="115" spans="1:10" s="96" customFormat="1" ht="12">
      <c r="A115" s="97"/>
      <c r="B115" s="98"/>
      <c r="C115" s="98" t="s">
        <v>644</v>
      </c>
      <c r="D115" s="99"/>
      <c r="E115" s="99"/>
      <c r="F115" s="99" t="s">
        <v>645</v>
      </c>
      <c r="G115" s="100">
        <v>63225000</v>
      </c>
      <c r="H115" s="100">
        <v>0</v>
      </c>
      <c r="I115" s="100">
        <v>0</v>
      </c>
      <c r="J115" s="100">
        <v>63225000</v>
      </c>
    </row>
    <row r="116" spans="1:10" s="49" customFormat="1" ht="12">
      <c r="A116" s="101"/>
      <c r="B116" s="102"/>
      <c r="C116" s="102"/>
      <c r="D116" s="50" t="s">
        <v>644</v>
      </c>
      <c r="E116" s="50" t="s">
        <v>646</v>
      </c>
      <c r="F116" s="50" t="s">
        <v>904</v>
      </c>
      <c r="G116" s="103">
        <v>62700000</v>
      </c>
      <c r="H116" s="103">
        <v>0</v>
      </c>
      <c r="I116" s="103">
        <v>0</v>
      </c>
      <c r="J116" s="103">
        <v>62700000</v>
      </c>
    </row>
    <row r="117" spans="1:10" s="49" customFormat="1" ht="12">
      <c r="A117" s="101"/>
      <c r="B117" s="102"/>
      <c r="C117" s="102"/>
      <c r="D117" s="50" t="s">
        <v>644</v>
      </c>
      <c r="E117" s="50" t="s">
        <v>646</v>
      </c>
      <c r="F117" s="50" t="s">
        <v>905</v>
      </c>
      <c r="G117" s="103">
        <v>525000</v>
      </c>
      <c r="H117" s="103">
        <v>0</v>
      </c>
      <c r="I117" s="103">
        <v>0</v>
      </c>
      <c r="J117" s="103">
        <v>525000</v>
      </c>
    </row>
    <row r="118" spans="1:10" s="96" customFormat="1" ht="12">
      <c r="A118" s="97"/>
      <c r="B118" s="98"/>
      <c r="C118" s="98" t="s">
        <v>648</v>
      </c>
      <c r="D118" s="99"/>
      <c r="E118" s="99"/>
      <c r="F118" s="99" t="s">
        <v>649</v>
      </c>
      <c r="G118" s="100">
        <v>7700000</v>
      </c>
      <c r="H118" s="100">
        <v>0</v>
      </c>
      <c r="I118" s="100">
        <v>0</v>
      </c>
      <c r="J118" s="100">
        <v>7700000</v>
      </c>
    </row>
    <row r="119" spans="1:10" s="49" customFormat="1" ht="12">
      <c r="A119" s="101"/>
      <c r="B119" s="102"/>
      <c r="C119" s="102"/>
      <c r="D119" s="50" t="s">
        <v>648</v>
      </c>
      <c r="E119" s="50" t="s">
        <v>650</v>
      </c>
      <c r="F119" s="50" t="s">
        <v>906</v>
      </c>
      <c r="G119" s="103">
        <v>3000000</v>
      </c>
      <c r="H119" s="103">
        <v>0</v>
      </c>
      <c r="I119" s="103">
        <v>0</v>
      </c>
      <c r="J119" s="103">
        <v>3000000</v>
      </c>
    </row>
    <row r="120" spans="1:10" s="49" customFormat="1" ht="12">
      <c r="A120" s="101"/>
      <c r="B120" s="102"/>
      <c r="C120" s="102"/>
      <c r="D120" s="50" t="s">
        <v>648</v>
      </c>
      <c r="E120" s="50" t="s">
        <v>650</v>
      </c>
      <c r="F120" s="50" t="s">
        <v>907</v>
      </c>
      <c r="G120" s="103">
        <v>1700000</v>
      </c>
      <c r="H120" s="103">
        <v>0</v>
      </c>
      <c r="I120" s="103">
        <v>0</v>
      </c>
      <c r="J120" s="103">
        <v>1700000</v>
      </c>
    </row>
    <row r="121" spans="1:10" s="49" customFormat="1" ht="12">
      <c r="A121" s="101"/>
      <c r="B121" s="102"/>
      <c r="C121" s="102"/>
      <c r="D121" s="50" t="s">
        <v>648</v>
      </c>
      <c r="E121" s="50" t="s">
        <v>650</v>
      </c>
      <c r="F121" s="50" t="s">
        <v>908</v>
      </c>
      <c r="G121" s="103">
        <v>3000000</v>
      </c>
      <c r="H121" s="103">
        <v>0</v>
      </c>
      <c r="I121" s="103">
        <v>0</v>
      </c>
      <c r="J121" s="103">
        <v>3000000</v>
      </c>
    </row>
    <row r="122" spans="1:10" s="96" customFormat="1" ht="12">
      <c r="A122" s="97"/>
      <c r="B122" s="98"/>
      <c r="C122" s="98" t="s">
        <v>663</v>
      </c>
      <c r="D122" s="99"/>
      <c r="E122" s="99"/>
      <c r="F122" s="99" t="s">
        <v>664</v>
      </c>
      <c r="G122" s="100">
        <v>23685750</v>
      </c>
      <c r="H122" s="100">
        <v>0</v>
      </c>
      <c r="I122" s="100">
        <v>0</v>
      </c>
      <c r="J122" s="100">
        <v>23685750</v>
      </c>
    </row>
    <row r="123" spans="1:10" s="49" customFormat="1" ht="12">
      <c r="A123" s="101"/>
      <c r="B123" s="102"/>
      <c r="C123" s="102"/>
      <c r="D123" s="50" t="s">
        <v>663</v>
      </c>
      <c r="E123" s="50" t="s">
        <v>665</v>
      </c>
      <c r="F123" s="50" t="s">
        <v>909</v>
      </c>
      <c r="G123" s="103">
        <v>135000</v>
      </c>
      <c r="H123" s="103">
        <v>0</v>
      </c>
      <c r="I123" s="103">
        <v>0</v>
      </c>
      <c r="J123" s="103">
        <v>135000</v>
      </c>
    </row>
    <row r="124" spans="1:10" s="49" customFormat="1" ht="12">
      <c r="A124" s="101"/>
      <c r="B124" s="102"/>
      <c r="C124" s="102"/>
      <c r="D124" s="50" t="s">
        <v>663</v>
      </c>
      <c r="E124" s="50" t="s">
        <v>665</v>
      </c>
      <c r="F124" s="50" t="s">
        <v>910</v>
      </c>
      <c r="G124" s="103">
        <v>810000</v>
      </c>
      <c r="H124" s="103">
        <v>0</v>
      </c>
      <c r="I124" s="103">
        <v>0</v>
      </c>
      <c r="J124" s="103">
        <v>810000</v>
      </c>
    </row>
    <row r="125" spans="1:10" s="49" customFormat="1" ht="12">
      <c r="A125" s="101"/>
      <c r="B125" s="102"/>
      <c r="C125" s="102"/>
      <c r="D125" s="50" t="s">
        <v>663</v>
      </c>
      <c r="E125" s="50" t="s">
        <v>665</v>
      </c>
      <c r="F125" s="50" t="s">
        <v>911</v>
      </c>
      <c r="G125" s="103">
        <v>945000</v>
      </c>
      <c r="H125" s="103">
        <v>0</v>
      </c>
      <c r="I125" s="103">
        <v>0</v>
      </c>
      <c r="J125" s="103">
        <v>945000</v>
      </c>
    </row>
    <row r="126" spans="1:10" s="49" customFormat="1" ht="12">
      <c r="A126" s="101"/>
      <c r="B126" s="102"/>
      <c r="C126" s="102"/>
      <c r="D126" s="50" t="s">
        <v>663</v>
      </c>
      <c r="E126" s="50" t="s">
        <v>665</v>
      </c>
      <c r="F126" s="50" t="s">
        <v>912</v>
      </c>
      <c r="G126" s="103">
        <v>1350000</v>
      </c>
      <c r="H126" s="103">
        <v>0</v>
      </c>
      <c r="I126" s="103">
        <v>0</v>
      </c>
      <c r="J126" s="103">
        <v>1350000</v>
      </c>
    </row>
    <row r="127" spans="1:10" s="49" customFormat="1" ht="12">
      <c r="A127" s="101"/>
      <c r="B127" s="102"/>
      <c r="C127" s="102"/>
      <c r="D127" s="50" t="s">
        <v>663</v>
      </c>
      <c r="E127" s="50" t="s">
        <v>665</v>
      </c>
      <c r="F127" s="50" t="s">
        <v>913</v>
      </c>
      <c r="G127" s="103">
        <v>810000</v>
      </c>
      <c r="H127" s="103">
        <v>0</v>
      </c>
      <c r="I127" s="103">
        <v>0</v>
      </c>
      <c r="J127" s="103">
        <v>810000</v>
      </c>
    </row>
    <row r="128" spans="1:10" s="49" customFormat="1" ht="12">
      <c r="A128" s="101"/>
      <c r="B128" s="102"/>
      <c r="C128" s="102"/>
      <c r="D128" s="50" t="s">
        <v>663</v>
      </c>
      <c r="E128" s="50" t="s">
        <v>665</v>
      </c>
      <c r="F128" s="50" t="s">
        <v>914</v>
      </c>
      <c r="G128" s="103">
        <v>1296000</v>
      </c>
      <c r="H128" s="103">
        <v>0</v>
      </c>
      <c r="I128" s="103">
        <v>0</v>
      </c>
      <c r="J128" s="103">
        <v>1296000</v>
      </c>
    </row>
    <row r="129" spans="1:10" s="49" customFormat="1" ht="12">
      <c r="A129" s="101"/>
      <c r="B129" s="102"/>
      <c r="C129" s="102"/>
      <c r="D129" s="50" t="s">
        <v>663</v>
      </c>
      <c r="E129" s="50" t="s">
        <v>665</v>
      </c>
      <c r="F129" s="50" t="s">
        <v>915</v>
      </c>
      <c r="G129" s="103">
        <v>16929000</v>
      </c>
      <c r="H129" s="103">
        <v>0</v>
      </c>
      <c r="I129" s="103">
        <v>0</v>
      </c>
      <c r="J129" s="103">
        <v>16929000</v>
      </c>
    </row>
    <row r="130" spans="1:10" s="49" customFormat="1" ht="12">
      <c r="A130" s="101"/>
      <c r="B130" s="102"/>
      <c r="C130" s="102"/>
      <c r="D130" s="50" t="s">
        <v>663</v>
      </c>
      <c r="E130" s="50" t="s">
        <v>665</v>
      </c>
      <c r="F130" s="50" t="s">
        <v>916</v>
      </c>
      <c r="G130" s="103">
        <v>459000</v>
      </c>
      <c r="H130" s="103">
        <v>0</v>
      </c>
      <c r="I130" s="103">
        <v>0</v>
      </c>
      <c r="J130" s="103">
        <v>459000</v>
      </c>
    </row>
    <row r="131" spans="1:10" s="49" customFormat="1" ht="12">
      <c r="A131" s="101"/>
      <c r="B131" s="102"/>
      <c r="C131" s="102"/>
      <c r="D131" s="50" t="s">
        <v>663</v>
      </c>
      <c r="E131" s="50" t="s">
        <v>665</v>
      </c>
      <c r="F131" s="50" t="s">
        <v>917</v>
      </c>
      <c r="G131" s="103">
        <v>810000</v>
      </c>
      <c r="H131" s="103">
        <v>0</v>
      </c>
      <c r="I131" s="103">
        <v>0</v>
      </c>
      <c r="J131" s="103">
        <v>810000</v>
      </c>
    </row>
    <row r="132" spans="1:10" s="49" customFormat="1" ht="12">
      <c r="A132" s="101"/>
      <c r="B132" s="102"/>
      <c r="C132" s="102"/>
      <c r="D132" s="50" t="s">
        <v>663</v>
      </c>
      <c r="E132" s="50" t="s">
        <v>665</v>
      </c>
      <c r="F132" s="50" t="s">
        <v>918</v>
      </c>
      <c r="G132" s="103">
        <v>141750</v>
      </c>
      <c r="H132" s="103">
        <v>0</v>
      </c>
      <c r="I132" s="103">
        <v>0</v>
      </c>
      <c r="J132" s="103">
        <v>141750</v>
      </c>
    </row>
    <row r="133" spans="1:10" s="96" customFormat="1" ht="12">
      <c r="A133" s="97"/>
      <c r="B133" s="98" t="s">
        <v>84</v>
      </c>
      <c r="C133" s="98"/>
      <c r="D133" s="99"/>
      <c r="E133" s="99"/>
      <c r="F133" s="99" t="s">
        <v>83</v>
      </c>
      <c r="G133" s="100">
        <v>20320000</v>
      </c>
      <c r="H133" s="100">
        <v>0</v>
      </c>
      <c r="I133" s="100">
        <v>0</v>
      </c>
      <c r="J133" s="100">
        <v>20320000</v>
      </c>
    </row>
    <row r="134" spans="1:10" s="96" customFormat="1" ht="12">
      <c r="A134" s="97"/>
      <c r="B134" s="98"/>
      <c r="C134" s="98" t="s">
        <v>704</v>
      </c>
      <c r="D134" s="99"/>
      <c r="E134" s="99"/>
      <c r="F134" s="99" t="s">
        <v>705</v>
      </c>
      <c r="G134" s="100">
        <v>16000000</v>
      </c>
      <c r="H134" s="100">
        <v>0</v>
      </c>
      <c r="I134" s="100">
        <v>0</v>
      </c>
      <c r="J134" s="100">
        <v>16000000</v>
      </c>
    </row>
    <row r="135" spans="1:10" s="49" customFormat="1" ht="12">
      <c r="A135" s="101"/>
      <c r="B135" s="102"/>
      <c r="C135" s="102"/>
      <c r="D135" s="50" t="s">
        <v>704</v>
      </c>
      <c r="E135" s="50" t="s">
        <v>706</v>
      </c>
      <c r="F135" s="50" t="s">
        <v>919</v>
      </c>
      <c r="G135" s="103">
        <v>16000000</v>
      </c>
      <c r="H135" s="103">
        <v>0</v>
      </c>
      <c r="I135" s="103">
        <v>0</v>
      </c>
      <c r="J135" s="103">
        <v>16000000</v>
      </c>
    </row>
    <row r="136" spans="1:10" s="96" customFormat="1" ht="12">
      <c r="A136" s="97"/>
      <c r="B136" s="98"/>
      <c r="C136" s="98" t="s">
        <v>715</v>
      </c>
      <c r="D136" s="99"/>
      <c r="E136" s="99"/>
      <c r="F136" s="99" t="s">
        <v>716</v>
      </c>
      <c r="G136" s="100">
        <v>4320000</v>
      </c>
      <c r="H136" s="100">
        <v>0</v>
      </c>
      <c r="I136" s="100">
        <v>0</v>
      </c>
      <c r="J136" s="100">
        <v>4320000</v>
      </c>
    </row>
    <row r="137" spans="1:10" s="49" customFormat="1" ht="12">
      <c r="A137" s="101"/>
      <c r="B137" s="102"/>
      <c r="C137" s="102"/>
      <c r="D137" s="50" t="s">
        <v>715</v>
      </c>
      <c r="E137" s="50" t="s">
        <v>717</v>
      </c>
      <c r="F137" s="50" t="s">
        <v>920</v>
      </c>
      <c r="G137" s="103">
        <v>4320000</v>
      </c>
      <c r="H137" s="103">
        <v>0</v>
      </c>
      <c r="I137" s="103">
        <v>0</v>
      </c>
      <c r="J137" s="103">
        <v>4320000</v>
      </c>
    </row>
    <row r="138" spans="1:10" s="96" customFormat="1" ht="12">
      <c r="A138" s="97"/>
      <c r="B138" s="98"/>
      <c r="C138" s="98"/>
      <c r="D138" s="99"/>
      <c r="E138" s="99"/>
      <c r="F138" s="99"/>
      <c r="G138" s="99"/>
      <c r="H138" s="99"/>
      <c r="I138" s="99"/>
      <c r="J138" s="99"/>
    </row>
    <row r="139" spans="1:10" s="96" customFormat="1" ht="12">
      <c r="A139" s="97" t="s">
        <v>759</v>
      </c>
      <c r="B139" s="98"/>
      <c r="C139" s="98"/>
      <c r="D139" s="99"/>
      <c r="E139" s="99"/>
      <c r="F139" s="99"/>
      <c r="G139" s="100">
        <v>170951800</v>
      </c>
      <c r="H139" s="100">
        <v>-10041000</v>
      </c>
      <c r="I139" s="100">
        <v>-160910800</v>
      </c>
      <c r="J139" s="100">
        <v>0</v>
      </c>
    </row>
    <row r="140" spans="1:10" ht="15">
      <c r="A140" s="70"/>
      <c r="B140" s="70"/>
      <c r="C140" s="70"/>
      <c r="D140" s="70"/>
      <c r="E140" s="70"/>
      <c r="F140" s="70"/>
      <c r="G140" s="70"/>
      <c r="H140" s="70"/>
      <c r="I140" s="70"/>
      <c r="J140" s="70"/>
    </row>
  </sheetData>
  <sheetProtection/>
  <mergeCells count="7">
    <mergeCell ref="A1:J1"/>
    <mergeCell ref="A3:J3"/>
    <mergeCell ref="A4:J4"/>
    <mergeCell ref="A5:D6"/>
    <mergeCell ref="E5:E6"/>
    <mergeCell ref="F5:F6"/>
    <mergeCell ref="G5:J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50"/>
  <sheetViews>
    <sheetView showZeros="0" zoomScaleSheetLayoutView="100" zoomScalePageLayoutView="0" workbookViewId="0" topLeftCell="A1">
      <selection activeCell="A5" sqref="A5:E6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  <col min="12" max="16384" width="9.140625" style="1" customWidth="1"/>
  </cols>
  <sheetData>
    <row r="1" spans="1:11" s="43" customFormat="1" ht="11.25">
      <c r="A1" s="138" t="s">
        <v>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5">
      <c r="A2" s="44">
        <v>6</v>
      </c>
    </row>
    <row r="3" spans="1:11" s="45" customFormat="1" ht="31.5" customHeight="1">
      <c r="A3" s="172" t="s">
        <v>921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">
      <c r="A4" s="173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49" customFormat="1" ht="12">
      <c r="A5" s="176" t="s">
        <v>761</v>
      </c>
      <c r="B5" s="145"/>
      <c r="C5" s="145"/>
      <c r="D5" s="145"/>
      <c r="E5" s="145"/>
      <c r="F5" s="177" t="s">
        <v>40</v>
      </c>
      <c r="G5" s="145"/>
      <c r="H5" s="177" t="s">
        <v>120</v>
      </c>
      <c r="I5" s="145"/>
      <c r="J5" s="145"/>
      <c r="K5" s="145"/>
    </row>
    <row r="6" spans="1:11" s="49" customFormat="1" ht="29.25" customHeight="1">
      <c r="A6" s="145"/>
      <c r="B6" s="145"/>
      <c r="C6" s="145"/>
      <c r="D6" s="145"/>
      <c r="E6" s="145"/>
      <c r="F6" s="145"/>
      <c r="G6" s="145"/>
      <c r="H6" s="104" t="s">
        <v>121</v>
      </c>
      <c r="I6" s="104" t="s">
        <v>762</v>
      </c>
      <c r="J6" s="104" t="s">
        <v>763</v>
      </c>
      <c r="K6" s="105" t="s">
        <v>124</v>
      </c>
    </row>
    <row r="7" spans="1:11" s="53" customFormat="1" ht="14.25">
      <c r="A7" s="64" t="s">
        <v>78</v>
      </c>
      <c r="B7" s="106"/>
      <c r="C7" s="106"/>
      <c r="D7" s="106"/>
      <c r="E7" s="106"/>
      <c r="F7" s="106" t="s">
        <v>77</v>
      </c>
      <c r="G7" s="107"/>
      <c r="H7" s="108">
        <v>111410750</v>
      </c>
      <c r="I7" s="108">
        <v>0</v>
      </c>
      <c r="J7" s="108">
        <v>0</v>
      </c>
      <c r="K7" s="108">
        <v>111410750</v>
      </c>
    </row>
    <row r="8" spans="1:11" s="53" customFormat="1" ht="14.25">
      <c r="A8" s="64"/>
      <c r="B8" s="106" t="s">
        <v>896</v>
      </c>
      <c r="C8" s="106"/>
      <c r="D8" s="106"/>
      <c r="E8" s="106"/>
      <c r="F8" s="106" t="s">
        <v>897</v>
      </c>
      <c r="G8" s="107"/>
      <c r="H8" s="108">
        <v>16800000</v>
      </c>
      <c r="I8" s="108">
        <v>0</v>
      </c>
      <c r="J8" s="108">
        <v>0</v>
      </c>
      <c r="K8" s="108">
        <v>16800000</v>
      </c>
    </row>
    <row r="9" spans="1:11" s="53" customFormat="1" ht="14.25">
      <c r="A9" s="64"/>
      <c r="B9" s="106"/>
      <c r="C9" s="106" t="s">
        <v>788</v>
      </c>
      <c r="D9" s="106"/>
      <c r="E9" s="106"/>
      <c r="F9" s="106" t="s">
        <v>789</v>
      </c>
      <c r="G9" s="107"/>
      <c r="H9" s="108">
        <v>16800000</v>
      </c>
      <c r="I9" s="108">
        <v>0</v>
      </c>
      <c r="J9" s="108">
        <v>0</v>
      </c>
      <c r="K9" s="108">
        <v>16800000</v>
      </c>
    </row>
    <row r="10" spans="1:11" s="57" customFormat="1" ht="15">
      <c r="A10" s="109"/>
      <c r="B10" s="110"/>
      <c r="C10" s="110"/>
      <c r="D10" s="110"/>
      <c r="E10" s="110"/>
      <c r="F10" s="110" t="s">
        <v>899</v>
      </c>
      <c r="G10" s="111"/>
      <c r="H10" s="112">
        <v>500000</v>
      </c>
      <c r="I10" s="112">
        <v>0</v>
      </c>
      <c r="J10" s="112">
        <v>0</v>
      </c>
      <c r="K10" s="112">
        <v>500000</v>
      </c>
    </row>
    <row r="11" spans="1:11" s="57" customFormat="1" ht="15">
      <c r="A11" s="109"/>
      <c r="B11" s="110"/>
      <c r="C11" s="110"/>
      <c r="D11" s="110"/>
      <c r="E11" s="110"/>
      <c r="F11" s="110" t="s">
        <v>900</v>
      </c>
      <c r="G11" s="111"/>
      <c r="H11" s="112">
        <v>3000000</v>
      </c>
      <c r="I11" s="112">
        <v>0</v>
      </c>
      <c r="J11" s="112">
        <v>0</v>
      </c>
      <c r="K11" s="112">
        <v>3000000</v>
      </c>
    </row>
    <row r="12" spans="1:11" s="57" customFormat="1" ht="15">
      <c r="A12" s="109"/>
      <c r="B12" s="110"/>
      <c r="C12" s="110"/>
      <c r="D12" s="110"/>
      <c r="E12" s="110"/>
      <c r="F12" s="110" t="s">
        <v>901</v>
      </c>
      <c r="G12" s="111"/>
      <c r="H12" s="112">
        <v>3500000</v>
      </c>
      <c r="I12" s="112">
        <v>0</v>
      </c>
      <c r="J12" s="112">
        <v>0</v>
      </c>
      <c r="K12" s="112">
        <v>3500000</v>
      </c>
    </row>
    <row r="13" spans="1:11" s="57" customFormat="1" ht="15">
      <c r="A13" s="109"/>
      <c r="B13" s="110"/>
      <c r="C13" s="110"/>
      <c r="D13" s="110"/>
      <c r="E13" s="110"/>
      <c r="F13" s="110" t="s">
        <v>902</v>
      </c>
      <c r="G13" s="111"/>
      <c r="H13" s="112">
        <v>5000000</v>
      </c>
      <c r="I13" s="112">
        <v>0</v>
      </c>
      <c r="J13" s="112">
        <v>0</v>
      </c>
      <c r="K13" s="112">
        <v>5000000</v>
      </c>
    </row>
    <row r="14" spans="1:11" s="57" customFormat="1" ht="15">
      <c r="A14" s="109"/>
      <c r="B14" s="110"/>
      <c r="C14" s="110"/>
      <c r="D14" s="110"/>
      <c r="E14" s="110"/>
      <c r="F14" s="110" t="s">
        <v>903</v>
      </c>
      <c r="G14" s="111"/>
      <c r="H14" s="112">
        <v>4800000</v>
      </c>
      <c r="I14" s="112">
        <v>0</v>
      </c>
      <c r="J14" s="112">
        <v>0</v>
      </c>
      <c r="K14" s="112">
        <v>4800000</v>
      </c>
    </row>
    <row r="15" spans="1:11" s="53" customFormat="1" ht="14.25">
      <c r="A15" s="64"/>
      <c r="B15" s="106" t="s">
        <v>644</v>
      </c>
      <c r="C15" s="106"/>
      <c r="D15" s="106"/>
      <c r="E15" s="106"/>
      <c r="F15" s="106" t="s">
        <v>645</v>
      </c>
      <c r="G15" s="107"/>
      <c r="H15" s="108">
        <v>63225000</v>
      </c>
      <c r="I15" s="108">
        <v>0</v>
      </c>
      <c r="J15" s="108">
        <v>0</v>
      </c>
      <c r="K15" s="108">
        <v>63225000</v>
      </c>
    </row>
    <row r="16" spans="1:11" s="53" customFormat="1" ht="14.25">
      <c r="A16" s="64"/>
      <c r="B16" s="106"/>
      <c r="C16" s="106" t="s">
        <v>788</v>
      </c>
      <c r="D16" s="106"/>
      <c r="E16" s="106"/>
      <c r="F16" s="106" t="s">
        <v>789</v>
      </c>
      <c r="G16" s="107"/>
      <c r="H16" s="108">
        <v>62525000</v>
      </c>
      <c r="I16" s="108">
        <v>0</v>
      </c>
      <c r="J16" s="108">
        <v>0</v>
      </c>
      <c r="K16" s="108">
        <v>62525000</v>
      </c>
    </row>
    <row r="17" spans="1:11" s="57" customFormat="1" ht="15">
      <c r="A17" s="109"/>
      <c r="B17" s="110"/>
      <c r="C17" s="110"/>
      <c r="D17" s="110"/>
      <c r="E17" s="110"/>
      <c r="F17" s="110" t="s">
        <v>904</v>
      </c>
      <c r="G17" s="111"/>
      <c r="H17" s="112">
        <v>62000000</v>
      </c>
      <c r="I17" s="112">
        <v>0</v>
      </c>
      <c r="J17" s="112">
        <v>0</v>
      </c>
      <c r="K17" s="112">
        <v>62000000</v>
      </c>
    </row>
    <row r="18" spans="1:11" s="57" customFormat="1" ht="15">
      <c r="A18" s="109"/>
      <c r="B18" s="110"/>
      <c r="C18" s="110"/>
      <c r="D18" s="110"/>
      <c r="E18" s="110"/>
      <c r="F18" s="110" t="s">
        <v>905</v>
      </c>
      <c r="G18" s="111"/>
      <c r="H18" s="112">
        <v>525000</v>
      </c>
      <c r="I18" s="112">
        <v>0</v>
      </c>
      <c r="J18" s="112">
        <v>0</v>
      </c>
      <c r="K18" s="112">
        <v>525000</v>
      </c>
    </row>
    <row r="19" spans="1:11" s="53" customFormat="1" ht="14.25">
      <c r="A19" s="64"/>
      <c r="B19" s="106"/>
      <c r="C19" s="106" t="s">
        <v>768</v>
      </c>
      <c r="D19" s="106"/>
      <c r="E19" s="106"/>
      <c r="F19" s="106" t="s">
        <v>769</v>
      </c>
      <c r="G19" s="107"/>
      <c r="H19" s="108">
        <v>700000</v>
      </c>
      <c r="I19" s="108">
        <v>0</v>
      </c>
      <c r="J19" s="108">
        <v>0</v>
      </c>
      <c r="K19" s="108">
        <v>700000</v>
      </c>
    </row>
    <row r="20" spans="1:11" s="57" customFormat="1" ht="15">
      <c r="A20" s="109"/>
      <c r="B20" s="110"/>
      <c r="C20" s="110"/>
      <c r="D20" s="110"/>
      <c r="E20" s="110"/>
      <c r="F20" s="110" t="s">
        <v>904</v>
      </c>
      <c r="G20" s="111"/>
      <c r="H20" s="112">
        <v>700000</v>
      </c>
      <c r="I20" s="112">
        <v>0</v>
      </c>
      <c r="J20" s="112">
        <v>0</v>
      </c>
      <c r="K20" s="112">
        <v>700000</v>
      </c>
    </row>
    <row r="21" spans="1:11" s="53" customFormat="1" ht="14.25">
      <c r="A21" s="64"/>
      <c r="B21" s="106" t="s">
        <v>648</v>
      </c>
      <c r="C21" s="106"/>
      <c r="D21" s="106"/>
      <c r="E21" s="106"/>
      <c r="F21" s="106" t="s">
        <v>649</v>
      </c>
      <c r="G21" s="107"/>
      <c r="H21" s="108">
        <v>7700000</v>
      </c>
      <c r="I21" s="108">
        <v>0</v>
      </c>
      <c r="J21" s="108">
        <v>0</v>
      </c>
      <c r="K21" s="108">
        <v>7700000</v>
      </c>
    </row>
    <row r="22" spans="1:11" s="53" customFormat="1" ht="14.25">
      <c r="A22" s="64"/>
      <c r="B22" s="106"/>
      <c r="C22" s="106" t="s">
        <v>788</v>
      </c>
      <c r="D22" s="106"/>
      <c r="E22" s="106"/>
      <c r="F22" s="106" t="s">
        <v>789</v>
      </c>
      <c r="G22" s="107"/>
      <c r="H22" s="108">
        <v>7700000</v>
      </c>
      <c r="I22" s="108">
        <v>0</v>
      </c>
      <c r="J22" s="108">
        <v>0</v>
      </c>
      <c r="K22" s="108">
        <v>7700000</v>
      </c>
    </row>
    <row r="23" spans="1:11" s="57" customFormat="1" ht="15">
      <c r="A23" s="109"/>
      <c r="B23" s="110"/>
      <c r="C23" s="110"/>
      <c r="D23" s="110"/>
      <c r="E23" s="110"/>
      <c r="F23" s="110" t="s">
        <v>906</v>
      </c>
      <c r="G23" s="111"/>
      <c r="H23" s="112">
        <v>3000000</v>
      </c>
      <c r="I23" s="112">
        <v>0</v>
      </c>
      <c r="J23" s="112">
        <v>0</v>
      </c>
      <c r="K23" s="112">
        <v>3000000</v>
      </c>
    </row>
    <row r="24" spans="1:11" s="57" customFormat="1" ht="15">
      <c r="A24" s="109"/>
      <c r="B24" s="110"/>
      <c r="C24" s="110"/>
      <c r="D24" s="110"/>
      <c r="E24" s="110"/>
      <c r="F24" s="110" t="s">
        <v>907</v>
      </c>
      <c r="G24" s="111"/>
      <c r="H24" s="112">
        <v>1700000</v>
      </c>
      <c r="I24" s="112">
        <v>0</v>
      </c>
      <c r="J24" s="112">
        <v>0</v>
      </c>
      <c r="K24" s="112">
        <v>1700000</v>
      </c>
    </row>
    <row r="25" spans="1:11" s="57" customFormat="1" ht="15">
      <c r="A25" s="109"/>
      <c r="B25" s="110"/>
      <c r="C25" s="110"/>
      <c r="D25" s="110"/>
      <c r="E25" s="110"/>
      <c r="F25" s="110" t="s">
        <v>908</v>
      </c>
      <c r="G25" s="111"/>
      <c r="H25" s="112">
        <v>3000000</v>
      </c>
      <c r="I25" s="112">
        <v>0</v>
      </c>
      <c r="J25" s="112">
        <v>0</v>
      </c>
      <c r="K25" s="112">
        <v>3000000</v>
      </c>
    </row>
    <row r="26" spans="1:11" s="53" customFormat="1" ht="14.25">
      <c r="A26" s="64"/>
      <c r="B26" s="106" t="s">
        <v>663</v>
      </c>
      <c r="C26" s="106"/>
      <c r="D26" s="106"/>
      <c r="E26" s="106"/>
      <c r="F26" s="106" t="s">
        <v>664</v>
      </c>
      <c r="G26" s="107"/>
      <c r="H26" s="108">
        <v>23685750</v>
      </c>
      <c r="I26" s="108">
        <v>0</v>
      </c>
      <c r="J26" s="108">
        <v>0</v>
      </c>
      <c r="K26" s="108">
        <v>23685750</v>
      </c>
    </row>
    <row r="27" spans="1:11" s="53" customFormat="1" ht="14.25">
      <c r="A27" s="64"/>
      <c r="B27" s="106"/>
      <c r="C27" s="106" t="s">
        <v>788</v>
      </c>
      <c r="D27" s="106"/>
      <c r="E27" s="106"/>
      <c r="F27" s="106" t="s">
        <v>789</v>
      </c>
      <c r="G27" s="107"/>
      <c r="H27" s="108">
        <v>23496750</v>
      </c>
      <c r="I27" s="108">
        <v>0</v>
      </c>
      <c r="J27" s="108">
        <v>0</v>
      </c>
      <c r="K27" s="108">
        <v>23496750</v>
      </c>
    </row>
    <row r="28" spans="1:11" s="57" customFormat="1" ht="15">
      <c r="A28" s="109"/>
      <c r="B28" s="110"/>
      <c r="C28" s="110"/>
      <c r="D28" s="110"/>
      <c r="E28" s="110"/>
      <c r="F28" s="110" t="s">
        <v>909</v>
      </c>
      <c r="G28" s="111"/>
      <c r="H28" s="112">
        <v>135000</v>
      </c>
      <c r="I28" s="112">
        <v>0</v>
      </c>
      <c r="J28" s="112">
        <v>0</v>
      </c>
      <c r="K28" s="112">
        <v>135000</v>
      </c>
    </row>
    <row r="29" spans="1:11" s="57" customFormat="1" ht="15">
      <c r="A29" s="109"/>
      <c r="B29" s="110"/>
      <c r="C29" s="110"/>
      <c r="D29" s="110"/>
      <c r="E29" s="110"/>
      <c r="F29" s="110" t="s">
        <v>910</v>
      </c>
      <c r="G29" s="111"/>
      <c r="H29" s="112">
        <v>810000</v>
      </c>
      <c r="I29" s="112">
        <v>0</v>
      </c>
      <c r="J29" s="112">
        <v>0</v>
      </c>
      <c r="K29" s="112">
        <v>810000</v>
      </c>
    </row>
    <row r="30" spans="1:11" s="57" customFormat="1" ht="15">
      <c r="A30" s="109"/>
      <c r="B30" s="110"/>
      <c r="C30" s="110"/>
      <c r="D30" s="110"/>
      <c r="E30" s="110"/>
      <c r="F30" s="110" t="s">
        <v>911</v>
      </c>
      <c r="G30" s="111"/>
      <c r="H30" s="112">
        <v>945000</v>
      </c>
      <c r="I30" s="112">
        <v>0</v>
      </c>
      <c r="J30" s="112">
        <v>0</v>
      </c>
      <c r="K30" s="112">
        <v>945000</v>
      </c>
    </row>
    <row r="31" spans="1:11" s="57" customFormat="1" ht="15">
      <c r="A31" s="109"/>
      <c r="B31" s="110"/>
      <c r="C31" s="110"/>
      <c r="D31" s="110"/>
      <c r="E31" s="110"/>
      <c r="F31" s="110" t="s">
        <v>912</v>
      </c>
      <c r="G31" s="111"/>
      <c r="H31" s="112">
        <v>1350000</v>
      </c>
      <c r="I31" s="112">
        <v>0</v>
      </c>
      <c r="J31" s="112">
        <v>0</v>
      </c>
      <c r="K31" s="112">
        <v>1350000</v>
      </c>
    </row>
    <row r="32" spans="1:11" s="57" customFormat="1" ht="15">
      <c r="A32" s="109"/>
      <c r="B32" s="110"/>
      <c r="C32" s="110"/>
      <c r="D32" s="110"/>
      <c r="E32" s="110"/>
      <c r="F32" s="110" t="s">
        <v>913</v>
      </c>
      <c r="G32" s="111"/>
      <c r="H32" s="112">
        <v>810000</v>
      </c>
      <c r="I32" s="112">
        <v>0</v>
      </c>
      <c r="J32" s="112">
        <v>0</v>
      </c>
      <c r="K32" s="112">
        <v>810000</v>
      </c>
    </row>
    <row r="33" spans="1:11" s="57" customFormat="1" ht="15">
      <c r="A33" s="109"/>
      <c r="B33" s="110"/>
      <c r="C33" s="110"/>
      <c r="D33" s="110"/>
      <c r="E33" s="110"/>
      <c r="F33" s="110" t="s">
        <v>914</v>
      </c>
      <c r="G33" s="111"/>
      <c r="H33" s="112">
        <v>1296000</v>
      </c>
      <c r="I33" s="112">
        <v>0</v>
      </c>
      <c r="J33" s="112">
        <v>0</v>
      </c>
      <c r="K33" s="112">
        <v>1296000</v>
      </c>
    </row>
    <row r="34" spans="1:11" s="57" customFormat="1" ht="15">
      <c r="A34" s="109"/>
      <c r="B34" s="110"/>
      <c r="C34" s="110"/>
      <c r="D34" s="110"/>
      <c r="E34" s="110"/>
      <c r="F34" s="110" t="s">
        <v>915</v>
      </c>
      <c r="G34" s="111"/>
      <c r="H34" s="112">
        <v>16740000</v>
      </c>
      <c r="I34" s="112">
        <v>0</v>
      </c>
      <c r="J34" s="112">
        <v>0</v>
      </c>
      <c r="K34" s="112">
        <v>16740000</v>
      </c>
    </row>
    <row r="35" spans="1:11" s="57" customFormat="1" ht="15">
      <c r="A35" s="109"/>
      <c r="B35" s="110"/>
      <c r="C35" s="110"/>
      <c r="D35" s="110"/>
      <c r="E35" s="110"/>
      <c r="F35" s="110" t="s">
        <v>916</v>
      </c>
      <c r="G35" s="111"/>
      <c r="H35" s="112">
        <v>459000</v>
      </c>
      <c r="I35" s="112">
        <v>0</v>
      </c>
      <c r="J35" s="112">
        <v>0</v>
      </c>
      <c r="K35" s="112">
        <v>459000</v>
      </c>
    </row>
    <row r="36" spans="1:11" s="57" customFormat="1" ht="15">
      <c r="A36" s="109"/>
      <c r="B36" s="110"/>
      <c r="C36" s="110"/>
      <c r="D36" s="110"/>
      <c r="E36" s="110"/>
      <c r="F36" s="110" t="s">
        <v>917</v>
      </c>
      <c r="G36" s="111"/>
      <c r="H36" s="112">
        <v>810000</v>
      </c>
      <c r="I36" s="112">
        <v>0</v>
      </c>
      <c r="J36" s="112">
        <v>0</v>
      </c>
      <c r="K36" s="112">
        <v>810000</v>
      </c>
    </row>
    <row r="37" spans="1:11" s="57" customFormat="1" ht="15">
      <c r="A37" s="109"/>
      <c r="B37" s="110"/>
      <c r="C37" s="110"/>
      <c r="D37" s="110"/>
      <c r="E37" s="110"/>
      <c r="F37" s="110" t="s">
        <v>918</v>
      </c>
      <c r="G37" s="111"/>
      <c r="H37" s="112">
        <v>141750</v>
      </c>
      <c r="I37" s="112">
        <v>0</v>
      </c>
      <c r="J37" s="112">
        <v>0</v>
      </c>
      <c r="K37" s="112">
        <v>141750</v>
      </c>
    </row>
    <row r="38" spans="1:11" s="53" customFormat="1" ht="14.25">
      <c r="A38" s="64"/>
      <c r="B38" s="106"/>
      <c r="C38" s="106" t="s">
        <v>768</v>
      </c>
      <c r="D38" s="106"/>
      <c r="E38" s="106"/>
      <c r="F38" s="106" t="s">
        <v>769</v>
      </c>
      <c r="G38" s="107"/>
      <c r="H38" s="108">
        <v>189000</v>
      </c>
      <c r="I38" s="108">
        <v>0</v>
      </c>
      <c r="J38" s="108">
        <v>0</v>
      </c>
      <c r="K38" s="108">
        <v>189000</v>
      </c>
    </row>
    <row r="39" spans="1:11" s="57" customFormat="1" ht="15">
      <c r="A39" s="109"/>
      <c r="B39" s="110"/>
      <c r="C39" s="110"/>
      <c r="D39" s="110"/>
      <c r="E39" s="110"/>
      <c r="F39" s="110" t="s">
        <v>915</v>
      </c>
      <c r="G39" s="111"/>
      <c r="H39" s="112">
        <v>189000</v>
      </c>
      <c r="I39" s="112">
        <v>0</v>
      </c>
      <c r="J39" s="112">
        <v>0</v>
      </c>
      <c r="K39" s="112">
        <v>189000</v>
      </c>
    </row>
    <row r="40" spans="1:11" ht="15">
      <c r="A40" s="113"/>
      <c r="B40" s="114"/>
      <c r="C40" s="114"/>
      <c r="D40" s="114"/>
      <c r="E40" s="114"/>
      <c r="F40" s="114"/>
      <c r="G40" s="48"/>
      <c r="H40" s="48"/>
      <c r="I40" s="48"/>
      <c r="J40" s="48"/>
      <c r="K40" s="48"/>
    </row>
    <row r="41" spans="1:11" s="53" customFormat="1" ht="14.25">
      <c r="A41" s="64" t="s">
        <v>84</v>
      </c>
      <c r="B41" s="106"/>
      <c r="C41" s="106"/>
      <c r="D41" s="106"/>
      <c r="E41" s="106"/>
      <c r="F41" s="106" t="s">
        <v>83</v>
      </c>
      <c r="G41" s="107"/>
      <c r="H41" s="108">
        <v>20320000</v>
      </c>
      <c r="I41" s="108">
        <v>0</v>
      </c>
      <c r="J41" s="108">
        <v>0</v>
      </c>
      <c r="K41" s="108">
        <v>20320000</v>
      </c>
    </row>
    <row r="42" spans="1:11" s="53" customFormat="1" ht="14.25">
      <c r="A42" s="64"/>
      <c r="B42" s="106" t="s">
        <v>704</v>
      </c>
      <c r="C42" s="106"/>
      <c r="D42" s="106"/>
      <c r="E42" s="106"/>
      <c r="F42" s="106" t="s">
        <v>705</v>
      </c>
      <c r="G42" s="107"/>
      <c r="H42" s="108">
        <v>16000000</v>
      </c>
      <c r="I42" s="108">
        <v>0</v>
      </c>
      <c r="J42" s="108">
        <v>0</v>
      </c>
      <c r="K42" s="108">
        <v>16000000</v>
      </c>
    </row>
    <row r="43" spans="1:11" s="53" customFormat="1" ht="14.25">
      <c r="A43" s="64"/>
      <c r="B43" s="106"/>
      <c r="C43" s="106" t="s">
        <v>788</v>
      </c>
      <c r="D43" s="106"/>
      <c r="E43" s="106"/>
      <c r="F43" s="106" t="s">
        <v>789</v>
      </c>
      <c r="G43" s="107"/>
      <c r="H43" s="108">
        <v>16000000</v>
      </c>
      <c r="I43" s="108">
        <v>0</v>
      </c>
      <c r="J43" s="108">
        <v>0</v>
      </c>
      <c r="K43" s="108">
        <v>16000000</v>
      </c>
    </row>
    <row r="44" spans="1:11" s="57" customFormat="1" ht="15">
      <c r="A44" s="109"/>
      <c r="B44" s="110"/>
      <c r="C44" s="110"/>
      <c r="D44" s="110"/>
      <c r="E44" s="110"/>
      <c r="F44" s="110" t="s">
        <v>919</v>
      </c>
      <c r="G44" s="111"/>
      <c r="H44" s="112">
        <v>16000000</v>
      </c>
      <c r="I44" s="112">
        <v>0</v>
      </c>
      <c r="J44" s="112">
        <v>0</v>
      </c>
      <c r="K44" s="112">
        <v>16000000</v>
      </c>
    </row>
    <row r="45" spans="1:11" s="53" customFormat="1" ht="14.25">
      <c r="A45" s="64"/>
      <c r="B45" s="106" t="s">
        <v>715</v>
      </c>
      <c r="C45" s="106"/>
      <c r="D45" s="106"/>
      <c r="E45" s="106"/>
      <c r="F45" s="106" t="s">
        <v>716</v>
      </c>
      <c r="G45" s="107"/>
      <c r="H45" s="108">
        <v>4320000</v>
      </c>
      <c r="I45" s="108">
        <v>0</v>
      </c>
      <c r="J45" s="108">
        <v>0</v>
      </c>
      <c r="K45" s="108">
        <v>4320000</v>
      </c>
    </row>
    <row r="46" spans="1:11" s="53" customFormat="1" ht="14.25">
      <c r="A46" s="64"/>
      <c r="B46" s="106"/>
      <c r="C46" s="106" t="s">
        <v>788</v>
      </c>
      <c r="D46" s="106"/>
      <c r="E46" s="106"/>
      <c r="F46" s="106" t="s">
        <v>789</v>
      </c>
      <c r="G46" s="107"/>
      <c r="H46" s="108">
        <v>4320000</v>
      </c>
      <c r="I46" s="108">
        <v>0</v>
      </c>
      <c r="J46" s="108">
        <v>0</v>
      </c>
      <c r="K46" s="108">
        <v>4320000</v>
      </c>
    </row>
    <row r="47" spans="1:11" s="57" customFormat="1" ht="15">
      <c r="A47" s="109"/>
      <c r="B47" s="110"/>
      <c r="C47" s="110"/>
      <c r="D47" s="110"/>
      <c r="E47" s="110"/>
      <c r="F47" s="110" t="s">
        <v>920</v>
      </c>
      <c r="G47" s="111"/>
      <c r="H47" s="112">
        <v>4320000</v>
      </c>
      <c r="I47" s="112">
        <v>0</v>
      </c>
      <c r="J47" s="112">
        <v>0</v>
      </c>
      <c r="K47" s="112">
        <v>4320000</v>
      </c>
    </row>
    <row r="48" spans="1:11" ht="15">
      <c r="A48" s="113"/>
      <c r="B48" s="114"/>
      <c r="C48" s="114"/>
      <c r="D48" s="114"/>
      <c r="E48" s="114"/>
      <c r="F48" s="114"/>
      <c r="G48" s="48"/>
      <c r="H48" s="48"/>
      <c r="I48" s="48"/>
      <c r="J48" s="48"/>
      <c r="K48" s="48"/>
    </row>
    <row r="49" spans="1:11" s="53" customFormat="1" ht="14.25">
      <c r="A49" s="64" t="s">
        <v>805</v>
      </c>
      <c r="B49" s="106"/>
      <c r="C49" s="106"/>
      <c r="D49" s="106"/>
      <c r="E49" s="106"/>
      <c r="F49" s="106"/>
      <c r="G49" s="107"/>
      <c r="H49" s="108">
        <v>131730750</v>
      </c>
      <c r="I49" s="108">
        <v>0</v>
      </c>
      <c r="J49" s="108">
        <v>0</v>
      </c>
      <c r="K49" s="108">
        <v>131730750</v>
      </c>
    </row>
    <row r="50" spans="1:11" ht="1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</sheetData>
  <sheetProtection/>
  <mergeCells count="6">
    <mergeCell ref="A1:K1"/>
    <mergeCell ref="A3:K3"/>
    <mergeCell ref="A4:K4"/>
    <mergeCell ref="A5:E6"/>
    <mergeCell ref="F5:G6"/>
    <mergeCell ref="H5:K5"/>
  </mergeCells>
  <printOptions horizontalCentered="1"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r:id="rId1"/>
  <headerFooter>
    <oddFooter>&amp;L&amp;D  &amp;T&amp;R&amp;P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</dc:creator>
  <cp:keywords/>
  <dc:description/>
  <cp:lastModifiedBy>Ferencz Judit</cp:lastModifiedBy>
  <cp:lastPrinted>2016-05-20T10:05:13Z</cp:lastPrinted>
  <dcterms:created xsi:type="dcterms:W3CDTF">2015-10-04T12:51:47Z</dcterms:created>
  <dcterms:modified xsi:type="dcterms:W3CDTF">2018-02-12T08:31:12Z</dcterms:modified>
  <cp:category/>
  <cp:version/>
  <cp:contentType/>
  <cp:contentStatus/>
</cp:coreProperties>
</file>