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14115" windowHeight="4395"/>
  </bookViews>
  <sheets>
    <sheet name="Munka4" sheetId="1" r:id="rId1"/>
  </sheets>
  <calcPr calcId="125725"/>
</workbook>
</file>

<file path=xl/calcChain.xml><?xml version="1.0" encoding="utf-8"?>
<calcChain xmlns="http://schemas.openxmlformats.org/spreadsheetml/2006/main">
  <c r="C61" i="1"/>
  <c r="C62"/>
  <c r="C60"/>
  <c r="C84"/>
  <c r="C85"/>
  <c r="C86"/>
  <c r="C87"/>
  <c r="C88"/>
  <c r="C89"/>
  <c r="C90"/>
  <c r="C83"/>
  <c r="C46"/>
  <c r="C47"/>
  <c r="C48"/>
  <c r="C49"/>
  <c r="C45"/>
  <c r="C35"/>
  <c r="C36"/>
  <c r="C37"/>
  <c r="C38"/>
  <c r="C39"/>
  <c r="C40"/>
  <c r="C41"/>
  <c r="C42"/>
  <c r="C43"/>
  <c r="C34"/>
  <c r="C33" s="1"/>
  <c r="C28"/>
  <c r="C29"/>
  <c r="C30"/>
  <c r="C31"/>
  <c r="C32"/>
  <c r="C27"/>
  <c r="C25"/>
  <c r="C22"/>
  <c r="C23"/>
  <c r="C24"/>
  <c r="C21"/>
  <c r="C15"/>
  <c r="C16"/>
  <c r="C13" s="1"/>
  <c r="C17"/>
  <c r="C18"/>
  <c r="C19"/>
  <c r="C14"/>
  <c r="E91"/>
  <c r="D91"/>
  <c r="C91"/>
  <c r="E82"/>
  <c r="E107" s="1"/>
  <c r="D82"/>
  <c r="D107" s="1"/>
  <c r="C82"/>
  <c r="C107" s="1"/>
  <c r="E59"/>
  <c r="E58" s="1"/>
  <c r="D59"/>
  <c r="D58" s="1"/>
  <c r="C59"/>
  <c r="C58" s="1"/>
  <c r="E54"/>
  <c r="D54"/>
  <c r="C54"/>
  <c r="E50"/>
  <c r="D50"/>
  <c r="C50"/>
  <c r="E44"/>
  <c r="D44"/>
  <c r="E33"/>
  <c r="D33"/>
  <c r="E26"/>
  <c r="D26"/>
  <c r="C26"/>
  <c r="E20"/>
  <c r="D20"/>
  <c r="C20"/>
  <c r="E13"/>
  <c r="D13"/>
  <c r="E12" l="1"/>
  <c r="E69" s="1"/>
  <c r="D12"/>
  <c r="D69" s="1"/>
  <c r="C44"/>
  <c r="C12"/>
  <c r="C69" s="1"/>
  <c r="E113" s="1"/>
</calcChain>
</file>

<file path=xl/sharedStrings.xml><?xml version="1.0" encoding="utf-8"?>
<sst xmlns="http://schemas.openxmlformats.org/spreadsheetml/2006/main" count="194" uniqueCount="175">
  <si>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</si>
  <si>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</si>
  <si>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</si>
  <si>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</si>
  <si>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</si>
  <si>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</si>
  <si>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</si>
  <si>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</si>
  <si>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</si>
  <si>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</si>
  <si>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</si>
  <si>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</si>
  <si>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</si>
  <si>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</si>
  <si>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</si>
  <si>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</si>
  <si>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</si>
  <si>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</si>
  <si>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</si>
  <si>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</si>
  <si>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</si>
  <si>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</si>
  <si>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</si>
  <si>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</si>
  <si>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</si>
  <si>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</si>
  <si>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</si>
  <si>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</si>
  <si>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</si>
  <si>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</si>
  <si>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</si>
  <si>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</si>
  <si>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</si>
  <si>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</si>
  <si>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</si>
  <si>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</si>
  <si>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</si>
  <si>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</si>
  <si>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</si>
  <si>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</si>
  <si>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</si>
  <si>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</si>
  <si>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</si>
  <si>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</si>
  <si>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</si>
  <si>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</si>
  <si>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</si>
  <si>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</si>
  <si>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</si>
  <si>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</si>
  <si>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</si>
  <si>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</si>
  <si>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</si>
  <si>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</si>
  <si>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</si>
  <si>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</si>
  <si>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</si>
  <si>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</si>
  <si>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</si>
  <si>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</si>
  <si>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</si>
  <si>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</si>
  <si>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</si>
  <si>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</si>
  <si>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</si>
  <si>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</si>
  <si>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</si>
  <si>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</si>
  <si>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</si>
  <si>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</si>
  <si>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</si>
  <si>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</si>
  <si>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</si>
  <si>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</si>
  <si>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</si>
  <si>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</si>
  <si>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</si>
  <si>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</si>
  <si>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</si>
  <si>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</si>
  <si>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</si>
  <si>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</si>
  <si>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</si>
  <si>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</si>
  <si>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</si>
  <si>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</si>
  <si>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</si>
  <si>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</si>
  <si>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</si>
  <si>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</si>
  <si>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</si>
  <si>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</si>
  <si>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</si>
  <si>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</si>
  <si>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</si>
  <si>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</si>
  <si>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</si>
  <si>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</si>
  <si>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</si>
  <si>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</si>
  <si>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</si>
  <si>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</si>
  <si>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</si>
  <si>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</si>
  <si>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</si>
  <si>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</si>
  <si>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</si>
  <si>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</si>
  <si>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</si>
  <si>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</si>
  <si>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</si>
  <si>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</si>
  <si>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</si>
  <si>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</si>
  <si>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</si>
  <si>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</si>
  <si>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</si>
  <si>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</si>
  <si>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</si>
  <si>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</si>
  <si>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</si>
  <si>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</si>
  <si>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</si>
  <si>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</si>
  <si>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</si>
  <si>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</si>
  <si>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</si>
  <si>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ezer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</si>
  <si>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</si>
  <si>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</si>
  <si>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</si>
  <si>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</si>
  <si>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</si>
  <si>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</si>
  <si>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</si>
  <si>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</si>
  <si>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</si>
  <si>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</si>
  <si>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</si>
  <si>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</si>
  <si>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</si>
  <si>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</si>
  <si>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</si>
  <si>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</si>
  <si>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</si>
  <si>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</si>
  <si>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</si>
  <si>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</si>
  <si>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</si>
  <si>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</si>
  <si>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</si>
  <si>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</si>
  <si>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</si>
  <si>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</si>
  <si>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</si>
  <si>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</si>
  <si>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</si>
  <si>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</si>
  <si>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</si>
  <si>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</si>
  <si>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</si>
  <si>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</si>
  <si>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</si>
  <si>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</si>
  <si>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</si>
  <si>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</si>
  <si>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</si>
  <si>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</si>
  <si>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</si>
  <si>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</si>
  <si>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</si>
  <si>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</si>
  <si>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</si>
  <si>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 xml:space="preserve">6.3.sz. melléklet a  …./2019.(II…...).sz.  önkormányzati rendelethez </t>
  </si>
  <si>
    <t>2019. ÉVI KÖLTSÉGVETÉS ÖNKÉNT VÁLLALT FELADATAINAK MÉRLEGE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</si>
</sst>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14" xfId="0" applyBorder="1"/>
    <xf numFmtId="0" fontId="0" fillId="0" borderId="15" xfId="0" applyBorder="1"/>
    <xf numFmtId="0" fontId="8" fillId="0" borderId="16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/>
    </xf>
    <xf numFmtId="164" fontId="8" fillId="0" borderId="19" xfId="2" applyNumberFormat="1" applyFont="1" applyFill="1" applyBorder="1" applyAlignment="1" applyProtection="1">
      <alignment horizontal="right" vertical="center" wrapText="1"/>
    </xf>
    <xf numFmtId="0" fontId="8" fillId="0" borderId="20" xfId="2" applyFont="1" applyFill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9" xfId="2" applyFont="1" applyFill="1" applyBorder="1" applyAlignment="1" applyProtection="1">
      <alignment horizontal="left" vertical="center" wrapText="1" indent="1"/>
    </xf>
    <xf numFmtId="164" fontId="11" fillId="0" borderId="22" xfId="2" applyNumberFormat="1" applyFont="1" applyFill="1" applyBorder="1" applyAlignment="1" applyProtection="1">
      <alignment horizontal="right" vertical="center" wrapText="1"/>
    </xf>
    <xf numFmtId="164" fontId="11" fillId="0" borderId="23" xfId="2" applyNumberFormat="1" applyFont="1" applyFill="1" applyBorder="1" applyAlignment="1" applyProtection="1">
      <alignment horizontal="right" vertical="center" wrapText="1"/>
    </xf>
    <xf numFmtId="49" fontId="10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4" fontId="10" fillId="0" borderId="25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2" applyNumberFormat="1" applyFont="1" applyFill="1" applyBorder="1" applyAlignment="1" applyProtection="1">
      <alignment horizontal="right" vertical="center" wrapTex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164" fontId="11" fillId="0" borderId="25" xfId="2" applyNumberFormat="1" applyFont="1" applyFill="1" applyBorder="1" applyAlignment="1" applyProtection="1">
      <alignment horizontal="right" vertical="center" wrapText="1"/>
    </xf>
    <xf numFmtId="164" fontId="11" fillId="0" borderId="12" xfId="2" applyNumberFormat="1" applyFont="1" applyFill="1" applyBorder="1" applyAlignment="1" applyProtection="1">
      <alignment horizontal="right" vertical="center" wrapText="1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0" fillId="0" borderId="9" xfId="1" applyNumberFormat="1" applyFont="1" applyBorder="1" applyAlignment="1"/>
    <xf numFmtId="165" fontId="0" fillId="0" borderId="27" xfId="1" applyNumberFormat="1" applyFont="1" applyBorder="1" applyAlignment="1"/>
    <xf numFmtId="165" fontId="0" fillId="0" borderId="31" xfId="1" applyNumberFormat="1" applyFont="1" applyBorder="1" applyAlignment="1"/>
    <xf numFmtId="164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2" fillId="0" borderId="16" xfId="2" applyNumberFormat="1" applyFont="1" applyFill="1" applyBorder="1" applyAlignment="1" applyProtection="1">
      <alignment horizontal="lef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7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4" fontId="11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vertical="center" wrapText="1"/>
    </xf>
    <xf numFmtId="0" fontId="10" fillId="0" borderId="31" xfId="2" applyFont="1" applyFill="1" applyBorder="1" applyAlignment="1" applyProtection="1">
      <alignment vertical="center" wrapText="1"/>
    </xf>
    <xf numFmtId="164" fontId="11" fillId="0" borderId="30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/>
    </xf>
    <xf numFmtId="164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Alignment="1" applyProtection="1">
      <alignment horizontal="left" indent="1"/>
    </xf>
    <xf numFmtId="49" fontId="10" fillId="0" borderId="27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indent="1"/>
    </xf>
    <xf numFmtId="49" fontId="10" fillId="0" borderId="31" xfId="2" applyNumberFormat="1" applyFont="1" applyFill="1" applyBorder="1" applyAlignment="1" applyProtection="1">
      <alignment horizontal="lef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/>
    </xf>
    <xf numFmtId="164" fontId="14" fillId="0" borderId="18" xfId="2" applyNumberFormat="1" applyFont="1" applyFill="1" applyBorder="1" applyAlignment="1" applyProtection="1">
      <alignment horizontal="right" vertical="center" wrapText="1"/>
    </xf>
    <xf numFmtId="164" fontId="14" fillId="0" borderId="17" xfId="2" applyNumberFormat="1" applyFont="1" applyFill="1" applyBorder="1" applyAlignment="1" applyProtection="1">
      <alignment horizontal="right" vertical="center" wrapText="1"/>
    </xf>
    <xf numFmtId="0" fontId="12" fillId="0" borderId="17" xfId="2" applyFont="1" applyFill="1" applyBorder="1" applyAlignment="1" applyProtection="1">
      <alignment vertical="center" wrapText="1"/>
    </xf>
    <xf numFmtId="164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28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30" xfId="2" applyNumberFormat="1" applyFont="1" applyFill="1" applyBorder="1" applyAlignment="1" applyProtection="1">
      <alignment horizontal="right" vertical="center" wrapText="1"/>
    </xf>
    <xf numFmtId="164" fontId="11" fillId="0" borderId="14" xfId="2" applyNumberFormat="1" applyFont="1" applyFill="1" applyBorder="1" applyAlignment="1" applyProtection="1">
      <alignment horizontal="right" vertical="center" wrapText="1"/>
    </xf>
    <xf numFmtId="49" fontId="16" fillId="0" borderId="16" xfId="2" applyNumberFormat="1" applyFont="1" applyFill="1" applyBorder="1" applyAlignment="1" applyProtection="1">
      <alignment horizontal="left" vertical="center" wrapText="1" indent="1"/>
    </xf>
    <xf numFmtId="0" fontId="16" fillId="0" borderId="17" xfId="2" applyFont="1" applyFill="1" applyBorder="1" applyAlignment="1" applyProtection="1">
      <alignment horizontal="left" vertical="center" wrapText="1" indent="1"/>
    </xf>
    <xf numFmtId="164" fontId="16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4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2" xfId="2" applyNumberFormat="1" applyFont="1" applyFill="1" applyBorder="1" applyAlignment="1" applyProtection="1">
      <alignment horizontal="left" vertical="center" wrapText="1" inden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3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4" fontId="11" fillId="0" borderId="25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2" fillId="0" borderId="17" xfId="1" applyNumberFormat="1" applyFont="1" applyBorder="1" applyAlignment="1"/>
    <xf numFmtId="165" fontId="2" fillId="0" borderId="19" xfId="1" applyNumberFormat="1" applyFont="1" applyBorder="1" applyAlignment="1"/>
    <xf numFmtId="0" fontId="10" fillId="0" borderId="9" xfId="2" applyFont="1" applyFill="1" applyBorder="1" applyAlignment="1" applyProtection="1">
      <alignment horizontal="left" vertical="center" wrapText="1" indent="2"/>
    </xf>
    <xf numFmtId="0" fontId="10" fillId="0" borderId="31" xfId="2" applyFont="1" applyFill="1" applyBorder="1" applyAlignment="1" applyProtection="1">
      <alignment horizontal="left" vertical="center" wrapText="1" indent="2"/>
    </xf>
    <xf numFmtId="0" fontId="17" fillId="0" borderId="16" xfId="0" applyFont="1" applyBorder="1" applyAlignment="1">
      <alignment horizontal="center"/>
    </xf>
    <xf numFmtId="165" fontId="0" fillId="0" borderId="17" xfId="1" applyNumberFormat="1" applyFont="1" applyBorder="1" applyAlignment="1"/>
    <xf numFmtId="165" fontId="0" fillId="0" borderId="19" xfId="1" applyNumberFormat="1" applyFont="1" applyBorder="1" applyAlignment="1"/>
    <xf numFmtId="0" fontId="9" fillId="0" borderId="16" xfId="2" applyFont="1" applyFill="1" applyBorder="1" applyAlignment="1" applyProtection="1">
      <alignment horizontal="lef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/>
    </xf>
    <xf numFmtId="164" fontId="9" fillId="0" borderId="19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9" fillId="0" borderId="17" xfId="2" applyFont="1" applyFill="1" applyBorder="1" applyAlignment="1" applyProtection="1">
      <alignment vertical="center" wrapText="1"/>
    </xf>
    <xf numFmtId="164" fontId="9" fillId="0" borderId="18" xfId="2" applyNumberFormat="1" applyFont="1" applyFill="1" applyBorder="1" applyAlignment="1" applyProtection="1">
      <alignment vertical="center" wrapText="1"/>
    </xf>
    <xf numFmtId="164" fontId="9" fillId="0" borderId="19" xfId="2" applyNumberFormat="1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horizontal="left" vertical="center" wrapText="1" indent="1"/>
    </xf>
    <xf numFmtId="164" fontId="11" fillId="0" borderId="22" xfId="2" applyNumberFormat="1" applyFont="1" applyFill="1" applyBorder="1" applyAlignment="1" applyProtection="1">
      <alignment vertical="center" wrapText="1"/>
      <protection locked="0"/>
    </xf>
    <xf numFmtId="164" fontId="11" fillId="0" borderId="28" xfId="2" applyNumberFormat="1" applyFont="1" applyFill="1" applyBorder="1" applyAlignment="1" applyProtection="1">
      <alignment vertical="center" wrapText="1"/>
      <protection locked="0"/>
    </xf>
    <xf numFmtId="164" fontId="11" fillId="0" borderId="23" xfId="2" applyNumberFormat="1" applyFont="1" applyFill="1" applyBorder="1" applyAlignment="1" applyProtection="1">
      <alignment vertical="center" wrapText="1"/>
      <protection locked="0"/>
    </xf>
    <xf numFmtId="0" fontId="12" fillId="0" borderId="27" xfId="2" applyFont="1" applyFill="1" applyBorder="1" applyAlignment="1" applyProtection="1">
      <alignment horizontal="left" vertical="center" wrapText="1" indent="1"/>
    </xf>
    <xf numFmtId="164" fontId="11" fillId="0" borderId="27" xfId="2" applyNumberFormat="1" applyFont="1" applyFill="1" applyBorder="1" applyAlignment="1" applyProtection="1">
      <alignment vertical="center" wrapText="1"/>
      <protection locked="0"/>
    </xf>
    <xf numFmtId="0" fontId="12" fillId="0" borderId="39" xfId="2" applyFont="1" applyFill="1" applyBorder="1" applyAlignment="1" applyProtection="1">
      <alignment horizontal="left" vertical="center" wrapText="1" indent="1"/>
    </xf>
    <xf numFmtId="49" fontId="11" fillId="0" borderId="26" xfId="2" applyNumberFormat="1" applyFont="1" applyFill="1" applyBorder="1" applyAlignment="1" applyProtection="1">
      <alignment horizontal="left" vertical="center" wrapText="1" indent="1"/>
    </xf>
    <xf numFmtId="49" fontId="11" fillId="0" borderId="29" xfId="2" applyNumberFormat="1" applyFont="1" applyFill="1" applyBorder="1" applyAlignment="1" applyProtection="1">
      <alignment horizontal="left" vertical="center" wrapText="1" indent="1"/>
    </xf>
    <xf numFmtId="0" fontId="12" fillId="0" borderId="31" xfId="2" applyFont="1" applyFill="1" applyBorder="1" applyAlignment="1" applyProtection="1">
      <alignment horizontal="left" vertical="center" wrapText="1" indent="1"/>
    </xf>
    <xf numFmtId="164" fontId="11" fillId="0" borderId="14" xfId="2" applyNumberFormat="1" applyFont="1" applyFill="1" applyBorder="1" applyAlignment="1" applyProtection="1">
      <alignment vertical="center" wrapText="1"/>
      <protection locked="0"/>
    </xf>
    <xf numFmtId="49" fontId="12" fillId="0" borderId="21" xfId="2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Fill="1" applyBorder="1" applyAlignment="1" applyProtection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4" fontId="10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4" fontId="10" fillId="0" borderId="28" xfId="2" applyNumberFormat="1" applyFont="1" applyFill="1" applyBorder="1" applyAlignment="1" applyProtection="1">
      <alignment vertical="center" wrapText="1"/>
      <protection locked="0"/>
    </xf>
    <xf numFmtId="164" fontId="10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164" fontId="10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5" fontId="0" fillId="0" borderId="19" xfId="1" applyNumberFormat="1" applyFont="1" applyBorder="1"/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3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0" fillId="0" borderId="17" xfId="0" applyBorder="1" applyAlignment="1"/>
    <xf numFmtId="0" fontId="7" fillId="0" borderId="35" xfId="2" applyFont="1" applyFill="1" applyBorder="1" applyAlignment="1" applyProtection="1">
      <alignment horizontal="center" vertical="center" wrapText="1"/>
    </xf>
    <xf numFmtId="0" fontId="7" fillId="0" borderId="26" xfId="2" applyFont="1" applyFill="1" applyBorder="1" applyAlignment="1" applyProtection="1">
      <alignment horizontal="center" vertical="center" wrapText="1"/>
    </xf>
    <xf numFmtId="0" fontId="7" fillId="0" borderId="38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27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3"/>
  <sheetViews>
    <sheetView tabSelected="1" topLeftCell="A67" workbookViewId="0">
      <selection activeCell="C60" sqref="C60:C62"/>
    </sheetView>
  </sheetViews>
  <sheetFormatPr defaultRowHeight="15"/>
  <cols>
    <col min="1" max="1" width="6.28515625" customWidth="1"/>
    <col min="2" max="2" width="53.85546875" customWidth="1"/>
    <col min="3" max="3" width="12.28515625" customWidth="1"/>
    <col min="4" max="4" width="12.5703125" customWidth="1"/>
    <col min="5" max="5" width="13.140625" customWidth="1"/>
  </cols>
  <sheetData>
    <row r="1" spans="1:6" ht="15.75">
      <c r="A1" s="128" t="s">
        <v>173</v>
      </c>
      <c r="B1" s="128"/>
      <c r="C1" s="128"/>
      <c r="D1" s="128"/>
      <c r="E1" s="128"/>
    </row>
    <row r="3" spans="1:6" ht="15.75">
      <c r="A3" s="128" t="s">
        <v>0</v>
      </c>
      <c r="B3" s="129"/>
      <c r="C3" s="129"/>
      <c r="D3" s="129"/>
      <c r="E3" s="129"/>
      <c r="F3" s="129"/>
    </row>
    <row r="4" spans="1:6">
      <c r="A4" s="130" t="s">
        <v>174</v>
      </c>
      <c r="B4" s="131"/>
      <c r="C4" s="131"/>
      <c r="D4" s="131"/>
      <c r="E4" s="131"/>
      <c r="F4" s="131"/>
    </row>
    <row r="5" spans="1:6">
      <c r="A5" s="131"/>
      <c r="B5" s="131"/>
      <c r="C5" s="131"/>
      <c r="D5" s="131"/>
      <c r="E5" s="131"/>
      <c r="F5" s="131"/>
    </row>
    <row r="6" spans="1:6" ht="15.75">
      <c r="A6" s="131" t="s">
        <v>1</v>
      </c>
      <c r="B6" s="131"/>
      <c r="C6" s="131"/>
      <c r="D6" s="131"/>
      <c r="E6" s="131"/>
      <c r="F6" s="1"/>
    </row>
    <row r="8" spans="1:6" ht="15.75" thickBot="1">
      <c r="E8" s="2" t="s">
        <v>2</v>
      </c>
    </row>
    <row r="9" spans="1:6">
      <c r="A9" s="132" t="s">
        <v>3</v>
      </c>
      <c r="B9" s="118" t="s">
        <v>4</v>
      </c>
      <c r="C9" s="121" t="s">
        <v>5</v>
      </c>
      <c r="D9" s="122"/>
      <c r="E9" s="123"/>
    </row>
    <row r="10" spans="1:6">
      <c r="A10" s="133"/>
      <c r="B10" s="119"/>
      <c r="C10" s="124" t="s">
        <v>6</v>
      </c>
      <c r="D10" s="126" t="s">
        <v>7</v>
      </c>
      <c r="E10" s="127"/>
    </row>
    <row r="11" spans="1:6" ht="15.75" thickBot="1">
      <c r="A11" s="134"/>
      <c r="B11" s="120"/>
      <c r="C11" s="125"/>
      <c r="D11" s="3" t="s">
        <v>8</v>
      </c>
      <c r="E11" s="4" t="s">
        <v>9</v>
      </c>
    </row>
    <row r="12" spans="1:6" ht="16.5" thickBot="1">
      <c r="A12" s="5" t="s">
        <v>10</v>
      </c>
      <c r="B12" s="6" t="s">
        <v>11</v>
      </c>
      <c r="C12" s="7">
        <f>SUM(C13,C20,C26,C33,C44,C50,C54)</f>
        <v>1002000</v>
      </c>
      <c r="D12" s="7">
        <f t="shared" ref="D12:E12" si="0">SUM(D13,D20,D26,D33,D44,D50,D54)</f>
        <v>762000</v>
      </c>
      <c r="E12" s="8">
        <f t="shared" si="0"/>
        <v>240000</v>
      </c>
    </row>
    <row r="13" spans="1:6" ht="15.75" thickBot="1">
      <c r="A13" s="9" t="s">
        <v>12</v>
      </c>
      <c r="B13" s="5" t="s">
        <v>13</v>
      </c>
      <c r="C13" s="10">
        <f>SUM(C14:C19)</f>
        <v>0</v>
      </c>
      <c r="D13" s="10">
        <f t="shared" ref="D13:E13" si="1">SUM(D14:D19)</f>
        <v>0</v>
      </c>
      <c r="E13" s="11">
        <f t="shared" si="1"/>
        <v>0</v>
      </c>
    </row>
    <row r="14" spans="1:6">
      <c r="A14" s="12" t="s">
        <v>14</v>
      </c>
      <c r="B14" s="13" t="s">
        <v>15</v>
      </c>
      <c r="C14" s="14">
        <f>SUM(D14:E14)</f>
        <v>0</v>
      </c>
      <c r="D14" s="14"/>
      <c r="E14" s="15"/>
    </row>
    <row r="15" spans="1:6">
      <c r="A15" s="16" t="s">
        <v>16</v>
      </c>
      <c r="B15" s="17" t="s">
        <v>17</v>
      </c>
      <c r="C15" s="14">
        <f t="shared" ref="C15:C19" si="2">SUM(D15:E15)</f>
        <v>0</v>
      </c>
      <c r="D15" s="14"/>
      <c r="E15" s="19"/>
    </row>
    <row r="16" spans="1:6" ht="22.5">
      <c r="A16" s="20" t="s">
        <v>18</v>
      </c>
      <c r="B16" s="21" t="s">
        <v>19</v>
      </c>
      <c r="C16" s="14">
        <f t="shared" si="2"/>
        <v>0</v>
      </c>
      <c r="D16" s="14"/>
      <c r="E16" s="19"/>
    </row>
    <row r="17" spans="1:5" ht="22.5">
      <c r="A17" s="20" t="s">
        <v>20</v>
      </c>
      <c r="B17" s="21" t="s">
        <v>21</v>
      </c>
      <c r="C17" s="14">
        <f t="shared" si="2"/>
        <v>0</v>
      </c>
      <c r="D17" s="14"/>
      <c r="E17" s="19"/>
    </row>
    <row r="18" spans="1:5" ht="22.5">
      <c r="A18" s="16" t="s">
        <v>22</v>
      </c>
      <c r="B18" s="21" t="s">
        <v>23</v>
      </c>
      <c r="C18" s="14">
        <f t="shared" si="2"/>
        <v>0</v>
      </c>
      <c r="D18" s="14"/>
      <c r="E18" s="19"/>
    </row>
    <row r="19" spans="1:5" ht="15.75" thickBot="1">
      <c r="A19" s="22" t="s">
        <v>24</v>
      </c>
      <c r="B19" s="17" t="s">
        <v>25</v>
      </c>
      <c r="C19" s="14">
        <f t="shared" si="2"/>
        <v>0</v>
      </c>
      <c r="D19" s="23"/>
      <c r="E19" s="24"/>
    </row>
    <row r="20" spans="1:5" ht="15.75" thickBot="1">
      <c r="A20" s="5" t="s">
        <v>26</v>
      </c>
      <c r="B20" s="25" t="s">
        <v>27</v>
      </c>
      <c r="C20" s="7">
        <f>SUM(C21:C25)</f>
        <v>0</v>
      </c>
      <c r="D20" s="7">
        <f t="shared" ref="D20:E20" si="3">SUM(D21:D25)</f>
        <v>0</v>
      </c>
      <c r="E20" s="8">
        <f t="shared" si="3"/>
        <v>0</v>
      </c>
    </row>
    <row r="21" spans="1:5">
      <c r="A21" s="12" t="s">
        <v>28</v>
      </c>
      <c r="B21" s="26" t="s">
        <v>29</v>
      </c>
      <c r="C21" s="27">
        <f>SUM(D21:E21)</f>
        <v>0</v>
      </c>
      <c r="D21" s="28"/>
      <c r="E21" s="28"/>
    </row>
    <row r="22" spans="1:5" ht="22.5">
      <c r="A22" s="20" t="s">
        <v>30</v>
      </c>
      <c r="B22" s="21" t="s">
        <v>31</v>
      </c>
      <c r="C22" s="27">
        <f t="shared" ref="C22:C24" si="4">SUM(D22:E22)</f>
        <v>0</v>
      </c>
      <c r="D22" s="29"/>
      <c r="E22" s="29"/>
    </row>
    <row r="23" spans="1:5" ht="22.5">
      <c r="A23" s="20" t="s">
        <v>32</v>
      </c>
      <c r="B23" s="21" t="s">
        <v>33</v>
      </c>
      <c r="C23" s="27">
        <f t="shared" si="4"/>
        <v>0</v>
      </c>
      <c r="D23" s="29"/>
      <c r="E23" s="29"/>
    </row>
    <row r="24" spans="1:5" ht="22.5">
      <c r="A24" s="22" t="s">
        <v>34</v>
      </c>
      <c r="B24" s="21" t="s">
        <v>35</v>
      </c>
      <c r="C24" s="27">
        <f t="shared" si="4"/>
        <v>0</v>
      </c>
      <c r="D24" s="29"/>
      <c r="E24" s="29"/>
    </row>
    <row r="25" spans="1:5" ht="15.75" thickBot="1">
      <c r="A25" s="22" t="s">
        <v>36</v>
      </c>
      <c r="B25" s="17" t="s">
        <v>37</v>
      </c>
      <c r="C25" s="27">
        <f>SUM(D25:E25)</f>
        <v>0</v>
      </c>
      <c r="D25" s="30"/>
      <c r="E25" s="31"/>
    </row>
    <row r="26" spans="1:5" ht="15.75" thickBot="1">
      <c r="A26" s="32" t="s">
        <v>38</v>
      </c>
      <c r="B26" s="33" t="s">
        <v>39</v>
      </c>
      <c r="C26" s="34">
        <f>SUM(C27:C32)</f>
        <v>0</v>
      </c>
      <c r="D26" s="34">
        <f t="shared" ref="D26:E26" si="5">SUM(D27:D32)</f>
        <v>0</v>
      </c>
      <c r="E26" s="35">
        <f t="shared" si="5"/>
        <v>0</v>
      </c>
    </row>
    <row r="27" spans="1:5">
      <c r="A27" s="12" t="s">
        <v>40</v>
      </c>
      <c r="B27" s="13" t="s">
        <v>41</v>
      </c>
      <c r="C27" s="36">
        <f>SUM(D27:E27)</f>
        <v>0</v>
      </c>
      <c r="D27" s="37"/>
      <c r="E27" s="38"/>
    </row>
    <row r="28" spans="1:5">
      <c r="A28" s="20" t="s">
        <v>42</v>
      </c>
      <c r="B28" s="39" t="s">
        <v>43</v>
      </c>
      <c r="C28" s="36">
        <f t="shared" ref="C28:C32" si="6">SUM(D28:E28)</f>
        <v>0</v>
      </c>
      <c r="D28" s="37"/>
      <c r="E28" s="40"/>
    </row>
    <row r="29" spans="1:5">
      <c r="A29" s="20" t="s">
        <v>44</v>
      </c>
      <c r="B29" s="39" t="s">
        <v>45</v>
      </c>
      <c r="C29" s="36">
        <f t="shared" si="6"/>
        <v>0</v>
      </c>
      <c r="D29" s="37"/>
      <c r="E29" s="40"/>
    </row>
    <row r="30" spans="1:5">
      <c r="A30" s="20" t="s">
        <v>46</v>
      </c>
      <c r="B30" s="39" t="s">
        <v>47</v>
      </c>
      <c r="C30" s="36">
        <f t="shared" si="6"/>
        <v>0</v>
      </c>
      <c r="D30" s="37"/>
      <c r="E30" s="40"/>
    </row>
    <row r="31" spans="1:5">
      <c r="A31" s="20" t="s">
        <v>48</v>
      </c>
      <c r="B31" s="41" t="s">
        <v>49</v>
      </c>
      <c r="C31" s="36">
        <f t="shared" si="6"/>
        <v>0</v>
      </c>
      <c r="D31" s="37"/>
      <c r="E31" s="40"/>
    </row>
    <row r="32" spans="1:5" ht="15.75" thickBot="1">
      <c r="A32" s="22" t="s">
        <v>50</v>
      </c>
      <c r="B32" s="42" t="s">
        <v>51</v>
      </c>
      <c r="C32" s="36">
        <f t="shared" si="6"/>
        <v>0</v>
      </c>
      <c r="D32" s="37"/>
      <c r="E32" s="44"/>
    </row>
    <row r="33" spans="1:5" ht="15.75" thickBot="1">
      <c r="A33" s="5" t="s">
        <v>52</v>
      </c>
      <c r="B33" s="25" t="s">
        <v>53</v>
      </c>
      <c r="C33" s="7">
        <f>SUM(C34:C43)</f>
        <v>762000</v>
      </c>
      <c r="D33" s="7">
        <f t="shared" ref="D33:E33" si="7">SUM(D34:D43)</f>
        <v>762000</v>
      </c>
      <c r="E33" s="45">
        <f t="shared" si="7"/>
        <v>0</v>
      </c>
    </row>
    <row r="34" spans="1:5">
      <c r="A34" s="12" t="s">
        <v>54</v>
      </c>
      <c r="B34" s="26" t="s">
        <v>55</v>
      </c>
      <c r="C34" s="27">
        <f>SUM(D34:E34)</f>
        <v>0</v>
      </c>
      <c r="D34" s="46"/>
      <c r="E34" s="28"/>
    </row>
    <row r="35" spans="1:5">
      <c r="A35" s="16" t="s">
        <v>56</v>
      </c>
      <c r="B35" s="21" t="s">
        <v>57</v>
      </c>
      <c r="C35" s="27">
        <f t="shared" ref="C35:C43" si="8">SUM(D35:E35)</f>
        <v>0</v>
      </c>
      <c r="D35" s="47"/>
      <c r="E35" s="29"/>
    </row>
    <row r="36" spans="1:5">
      <c r="A36" s="22" t="s">
        <v>58</v>
      </c>
      <c r="B36" s="48" t="s">
        <v>59</v>
      </c>
      <c r="C36" s="27">
        <f t="shared" si="8"/>
        <v>600000</v>
      </c>
      <c r="D36" s="47">
        <v>600000</v>
      </c>
      <c r="E36" s="29"/>
    </row>
    <row r="37" spans="1:5">
      <c r="A37" s="49" t="s">
        <v>60</v>
      </c>
      <c r="B37" s="50" t="s">
        <v>61</v>
      </c>
      <c r="C37" s="27">
        <f t="shared" si="8"/>
        <v>0</v>
      </c>
      <c r="D37" s="47"/>
      <c r="E37" s="29"/>
    </row>
    <row r="38" spans="1:5">
      <c r="A38" s="49" t="s">
        <v>62</v>
      </c>
      <c r="B38" s="50" t="s">
        <v>63</v>
      </c>
      <c r="C38" s="27">
        <f t="shared" si="8"/>
        <v>0</v>
      </c>
      <c r="D38" s="47"/>
      <c r="E38" s="29"/>
    </row>
    <row r="39" spans="1:5">
      <c r="A39" s="49" t="s">
        <v>64</v>
      </c>
      <c r="B39" s="50" t="s">
        <v>65</v>
      </c>
      <c r="C39" s="27">
        <f t="shared" si="8"/>
        <v>162000</v>
      </c>
      <c r="D39" s="47">
        <v>162000</v>
      </c>
      <c r="E39" s="29"/>
    </row>
    <row r="40" spans="1:5">
      <c r="A40" s="49" t="s">
        <v>66</v>
      </c>
      <c r="B40" s="50" t="s">
        <v>67</v>
      </c>
      <c r="C40" s="27">
        <f t="shared" si="8"/>
        <v>0</v>
      </c>
      <c r="D40" s="47"/>
      <c r="E40" s="29"/>
    </row>
    <row r="41" spans="1:5">
      <c r="A41" s="49" t="s">
        <v>68</v>
      </c>
      <c r="B41" s="50" t="s">
        <v>69</v>
      </c>
      <c r="C41" s="27">
        <f t="shared" si="8"/>
        <v>0</v>
      </c>
      <c r="D41" s="47"/>
      <c r="E41" s="29"/>
    </row>
    <row r="42" spans="1:5">
      <c r="A42" s="49" t="s">
        <v>70</v>
      </c>
      <c r="B42" s="50" t="s">
        <v>71</v>
      </c>
      <c r="C42" s="27">
        <f t="shared" si="8"/>
        <v>0</v>
      </c>
      <c r="D42" s="47"/>
      <c r="E42" s="29"/>
    </row>
    <row r="43" spans="1:5" ht="15.75" thickBot="1">
      <c r="A43" s="51" t="s">
        <v>72</v>
      </c>
      <c r="B43" s="48" t="s">
        <v>73</v>
      </c>
      <c r="C43" s="27">
        <f t="shared" si="8"/>
        <v>0</v>
      </c>
      <c r="D43" s="31"/>
      <c r="E43" s="30"/>
    </row>
    <row r="44" spans="1:5" ht="15.75" thickBot="1">
      <c r="A44" s="5" t="s">
        <v>74</v>
      </c>
      <c r="B44" s="25" t="s">
        <v>75</v>
      </c>
      <c r="C44" s="7">
        <f>SUM(C45:C49)</f>
        <v>240000</v>
      </c>
      <c r="D44" s="7">
        <f t="shared" ref="D44:E44" si="9">SUM(D45:D49)</f>
        <v>0</v>
      </c>
      <c r="E44" s="45">
        <f t="shared" si="9"/>
        <v>240000</v>
      </c>
    </row>
    <row r="45" spans="1:5">
      <c r="A45" s="12" t="s">
        <v>76</v>
      </c>
      <c r="B45" s="13" t="s">
        <v>77</v>
      </c>
      <c r="C45" s="52">
        <f>SUM(D45:E45)</f>
        <v>0</v>
      </c>
      <c r="D45" s="28"/>
      <c r="E45" s="28"/>
    </row>
    <row r="46" spans="1:5">
      <c r="A46" s="20" t="s">
        <v>78</v>
      </c>
      <c r="B46" s="41" t="s">
        <v>79</v>
      </c>
      <c r="C46" s="52">
        <f t="shared" ref="C46:C49" si="10">SUM(D46:E46)</f>
        <v>240000</v>
      </c>
      <c r="D46" s="29"/>
      <c r="E46" s="40">
        <v>240000</v>
      </c>
    </row>
    <row r="47" spans="1:5">
      <c r="A47" s="20" t="s">
        <v>80</v>
      </c>
      <c r="B47" s="41" t="s">
        <v>81</v>
      </c>
      <c r="C47" s="52">
        <f t="shared" si="10"/>
        <v>0</v>
      </c>
      <c r="D47" s="29"/>
      <c r="E47" s="29"/>
    </row>
    <row r="48" spans="1:5">
      <c r="A48" s="20" t="s">
        <v>82</v>
      </c>
      <c r="B48" s="41" t="s">
        <v>83</v>
      </c>
      <c r="C48" s="52">
        <f t="shared" si="10"/>
        <v>0</v>
      </c>
      <c r="D48" s="29"/>
      <c r="E48" s="29"/>
    </row>
    <row r="49" spans="1:5" ht="15.75" thickBot="1">
      <c r="A49" s="22" t="s">
        <v>84</v>
      </c>
      <c r="B49" s="42" t="s">
        <v>85</v>
      </c>
      <c r="C49" s="52">
        <f t="shared" si="10"/>
        <v>0</v>
      </c>
      <c r="D49" s="30"/>
      <c r="E49" s="30"/>
    </row>
    <row r="50" spans="1:5" ht="15.75" thickBot="1">
      <c r="A50" s="32" t="s">
        <v>86</v>
      </c>
      <c r="B50" s="33" t="s">
        <v>87</v>
      </c>
      <c r="C50" s="53">
        <f>SUM(C51:C53)</f>
        <v>0</v>
      </c>
      <c r="D50" s="53">
        <f t="shared" ref="D50:E50" si="11">SUM(D51:D53)</f>
        <v>0</v>
      </c>
      <c r="E50" s="54">
        <f t="shared" si="11"/>
        <v>0</v>
      </c>
    </row>
    <row r="51" spans="1:5" ht="22.5">
      <c r="A51" s="12" t="s">
        <v>88</v>
      </c>
      <c r="B51" s="26" t="s">
        <v>89</v>
      </c>
      <c r="C51" s="36"/>
      <c r="D51" s="28"/>
      <c r="E51" s="28"/>
    </row>
    <row r="52" spans="1:5" ht="22.5">
      <c r="A52" s="20" t="s">
        <v>90</v>
      </c>
      <c r="B52" s="21" t="s">
        <v>91</v>
      </c>
      <c r="C52" s="37"/>
      <c r="D52" s="29"/>
      <c r="E52" s="29"/>
    </row>
    <row r="53" spans="1:5" ht="15.75" thickBot="1">
      <c r="A53" s="22" t="s">
        <v>92</v>
      </c>
      <c r="B53" s="42" t="s">
        <v>93</v>
      </c>
      <c r="C53" s="43"/>
      <c r="D53" s="30"/>
      <c r="E53" s="30"/>
    </row>
    <row r="54" spans="1:5" ht="15.75" thickBot="1">
      <c r="A54" s="32" t="s">
        <v>94</v>
      </c>
      <c r="B54" s="55" t="s">
        <v>95</v>
      </c>
      <c r="C54" s="34">
        <f>SUM(C55:C57)</f>
        <v>0</v>
      </c>
      <c r="D54" s="34">
        <f t="shared" ref="D54:E54" si="12">SUM(D55:D57)</f>
        <v>0</v>
      </c>
      <c r="E54" s="35">
        <f t="shared" si="12"/>
        <v>0</v>
      </c>
    </row>
    <row r="55" spans="1:5" ht="22.5">
      <c r="A55" s="12" t="s">
        <v>96</v>
      </c>
      <c r="B55" s="26" t="s">
        <v>97</v>
      </c>
      <c r="C55" s="56"/>
      <c r="D55" s="28"/>
      <c r="E55" s="28"/>
    </row>
    <row r="56" spans="1:5" ht="22.5">
      <c r="A56" s="20" t="s">
        <v>98</v>
      </c>
      <c r="B56" s="21" t="s">
        <v>99</v>
      </c>
      <c r="C56" s="57"/>
      <c r="D56" s="29"/>
      <c r="E56" s="29"/>
    </row>
    <row r="57" spans="1:5" ht="15.75" thickBot="1">
      <c r="A57" s="51" t="s">
        <v>100</v>
      </c>
      <c r="B57" s="42" t="s">
        <v>101</v>
      </c>
      <c r="C57" s="58"/>
      <c r="D57" s="30"/>
      <c r="E57" s="59"/>
    </row>
    <row r="58" spans="1:5" ht="16.5" thickBot="1">
      <c r="A58" s="60" t="s">
        <v>102</v>
      </c>
      <c r="B58" s="61" t="s">
        <v>103</v>
      </c>
      <c r="C58" s="62">
        <f>SUM(C59,C63,C68)</f>
        <v>49933810</v>
      </c>
      <c r="D58" s="62">
        <f t="shared" ref="D58:E58" si="13">SUM(D59,D63,D68)</f>
        <v>2969210</v>
      </c>
      <c r="E58" s="63">
        <f t="shared" si="13"/>
        <v>46964600</v>
      </c>
    </row>
    <row r="59" spans="1:5" ht="15.75" thickBot="1">
      <c r="A59" s="64" t="s">
        <v>104</v>
      </c>
      <c r="B59" s="65" t="s">
        <v>105</v>
      </c>
      <c r="C59" s="66">
        <f>SUM(C60:C62)</f>
        <v>49933810</v>
      </c>
      <c r="D59" s="66">
        <f t="shared" ref="D59:E59" si="14">SUM(D60:D62)</f>
        <v>2969210</v>
      </c>
      <c r="E59" s="67">
        <f t="shared" si="14"/>
        <v>46964600</v>
      </c>
    </row>
    <row r="60" spans="1:5" ht="15.75" thickBot="1">
      <c r="A60" s="68" t="s">
        <v>106</v>
      </c>
      <c r="B60" s="69" t="s">
        <v>107</v>
      </c>
      <c r="C60" s="15">
        <f>SUM(D60:E60)</f>
        <v>0</v>
      </c>
      <c r="D60" s="70"/>
      <c r="E60" s="38"/>
    </row>
    <row r="61" spans="1:5" ht="15.75" thickBot="1">
      <c r="A61" s="64" t="s">
        <v>108</v>
      </c>
      <c r="B61" s="13" t="s">
        <v>109</v>
      </c>
      <c r="C61" s="15">
        <f t="shared" ref="C61:C62" si="15">SUM(D61:E61)</f>
        <v>0</v>
      </c>
      <c r="D61" s="37"/>
      <c r="E61" s="40"/>
    </row>
    <row r="62" spans="1:5" ht="15.75" thickBot="1">
      <c r="A62" s="71" t="s">
        <v>110</v>
      </c>
      <c r="B62" s="72" t="s">
        <v>111</v>
      </c>
      <c r="C62" s="15">
        <f t="shared" si="15"/>
        <v>49933810</v>
      </c>
      <c r="D62" s="74">
        <v>2969210</v>
      </c>
      <c r="E62" s="75">
        <v>46964600</v>
      </c>
    </row>
    <row r="63" spans="1:5" ht="15.75" thickBot="1">
      <c r="A63" s="32" t="s">
        <v>112</v>
      </c>
      <c r="B63" s="33" t="s">
        <v>113</v>
      </c>
      <c r="C63" s="53"/>
      <c r="D63" s="76"/>
      <c r="E63" s="77"/>
    </row>
    <row r="64" spans="1:5">
      <c r="A64" s="12" t="s">
        <v>114</v>
      </c>
      <c r="B64" s="78" t="s">
        <v>115</v>
      </c>
      <c r="C64" s="73"/>
      <c r="D64" s="28"/>
      <c r="E64" s="28"/>
    </row>
    <row r="65" spans="1:6">
      <c r="A65" s="12" t="s">
        <v>116</v>
      </c>
      <c r="B65" s="78" t="s">
        <v>117</v>
      </c>
      <c r="C65" s="37"/>
      <c r="D65" s="29"/>
      <c r="E65" s="29"/>
    </row>
    <row r="66" spans="1:6">
      <c r="A66" s="16" t="s">
        <v>118</v>
      </c>
      <c r="B66" s="79" t="s">
        <v>119</v>
      </c>
      <c r="C66" s="47"/>
      <c r="D66" s="29"/>
      <c r="E66" s="29"/>
    </row>
    <row r="67" spans="1:6" ht="15.75" thickBot="1">
      <c r="A67" s="22" t="s">
        <v>120</v>
      </c>
      <c r="B67" s="79" t="s">
        <v>121</v>
      </c>
      <c r="C67" s="18"/>
      <c r="D67" s="30"/>
      <c r="E67" s="30"/>
    </row>
    <row r="68" spans="1:6" ht="15.75" thickBot="1">
      <c r="A68" s="80" t="s">
        <v>122</v>
      </c>
      <c r="B68" s="33" t="s">
        <v>123</v>
      </c>
      <c r="C68" s="10"/>
      <c r="D68" s="81"/>
      <c r="E68" s="82"/>
    </row>
    <row r="69" spans="1:6" ht="16.5" thickBot="1">
      <c r="A69" s="83" t="s">
        <v>124</v>
      </c>
      <c r="B69" s="6" t="s">
        <v>125</v>
      </c>
      <c r="C69" s="84">
        <f>SUM(C12,C58)</f>
        <v>50935810</v>
      </c>
      <c r="D69" s="84">
        <f t="shared" ref="D69:E69" si="16">SUM(D12,D58)</f>
        <v>3731210</v>
      </c>
      <c r="E69" s="85">
        <f t="shared" si="16"/>
        <v>47204600</v>
      </c>
    </row>
    <row r="72" spans="1:6" ht="15.75">
      <c r="A72" s="128" t="s">
        <v>0</v>
      </c>
      <c r="B72" s="129"/>
      <c r="C72" s="129"/>
      <c r="D72" s="129"/>
      <c r="E72" s="129"/>
      <c r="F72" s="129"/>
    </row>
    <row r="73" spans="1:6">
      <c r="A73" s="130" t="s">
        <v>174</v>
      </c>
      <c r="B73" s="131"/>
      <c r="C73" s="131"/>
      <c r="D73" s="131"/>
      <c r="E73" s="131"/>
      <c r="F73" s="131"/>
    </row>
    <row r="74" spans="1:6">
      <c r="A74" s="131"/>
      <c r="B74" s="131"/>
      <c r="C74" s="131"/>
      <c r="D74" s="131"/>
      <c r="E74" s="131"/>
      <c r="F74" s="131"/>
    </row>
    <row r="75" spans="1:6" ht="15.75">
      <c r="A75" s="131" t="s">
        <v>126</v>
      </c>
      <c r="B75" s="131"/>
      <c r="C75" s="131"/>
      <c r="D75" s="131"/>
      <c r="E75" s="131"/>
      <c r="F75" s="1"/>
    </row>
    <row r="76" spans="1:6">
      <c r="A76" s="86"/>
      <c r="E76" t="s">
        <v>127</v>
      </c>
    </row>
    <row r="77" spans="1:6">
      <c r="A77" s="86"/>
    </row>
    <row r="78" spans="1:6" ht="15.75" thickBot="1">
      <c r="A78" s="86"/>
    </row>
    <row r="79" spans="1:6">
      <c r="A79" s="138" t="s">
        <v>128</v>
      </c>
      <c r="B79" s="141" t="s">
        <v>129</v>
      </c>
      <c r="C79" s="144" t="s">
        <v>5</v>
      </c>
      <c r="D79" s="144"/>
      <c r="E79" s="145"/>
    </row>
    <row r="80" spans="1:6">
      <c r="A80" s="139"/>
      <c r="B80" s="142"/>
      <c r="C80" s="142" t="s">
        <v>6</v>
      </c>
      <c r="D80" s="146" t="s">
        <v>7</v>
      </c>
      <c r="E80" s="147"/>
    </row>
    <row r="81" spans="1:5" ht="15.75" thickBot="1">
      <c r="A81" s="140"/>
      <c r="B81" s="143"/>
      <c r="C81" s="143"/>
      <c r="D81" s="3" t="s">
        <v>8</v>
      </c>
      <c r="E81" s="4" t="s">
        <v>9</v>
      </c>
    </row>
    <row r="82" spans="1:5" ht="16.5" thickBot="1">
      <c r="A82" s="83" t="s">
        <v>10</v>
      </c>
      <c r="B82" s="87" t="s">
        <v>130</v>
      </c>
      <c r="C82" s="88">
        <f>SUM(C83:C90)</f>
        <v>50845810</v>
      </c>
      <c r="D82" s="88">
        <f t="shared" ref="D82:E82" si="17">SUM(D83:D90)</f>
        <v>3881210</v>
      </c>
      <c r="E82" s="89">
        <f t="shared" si="17"/>
        <v>46964600</v>
      </c>
    </row>
    <row r="83" spans="1:5">
      <c r="A83" s="12" t="s">
        <v>12</v>
      </c>
      <c r="B83" s="90" t="s">
        <v>131</v>
      </c>
      <c r="C83" s="91">
        <f>SUM(D83:E83)</f>
        <v>0</v>
      </c>
      <c r="D83" s="92"/>
      <c r="E83" s="93"/>
    </row>
    <row r="84" spans="1:5">
      <c r="A84" s="49" t="s">
        <v>26</v>
      </c>
      <c r="B84" s="94" t="s">
        <v>132</v>
      </c>
      <c r="C84" s="91">
        <f t="shared" ref="C84:C90" si="18">SUM(D84:E84)</f>
        <v>0</v>
      </c>
      <c r="D84" s="92"/>
      <c r="E84" s="95"/>
    </row>
    <row r="85" spans="1:5">
      <c r="A85" s="49" t="s">
        <v>38</v>
      </c>
      <c r="B85" s="94" t="s">
        <v>133</v>
      </c>
      <c r="C85" s="91">
        <f t="shared" si="18"/>
        <v>762000</v>
      </c>
      <c r="D85" s="92">
        <v>762000</v>
      </c>
      <c r="E85" s="95"/>
    </row>
    <row r="86" spans="1:5">
      <c r="A86" s="49" t="s">
        <v>52</v>
      </c>
      <c r="B86" s="96" t="s">
        <v>134</v>
      </c>
      <c r="C86" s="91">
        <f t="shared" si="18"/>
        <v>0</v>
      </c>
      <c r="D86" s="92"/>
      <c r="E86" s="95"/>
    </row>
    <row r="87" spans="1:5">
      <c r="A87" s="49" t="s">
        <v>74</v>
      </c>
      <c r="B87" s="94" t="s">
        <v>135</v>
      </c>
      <c r="C87" s="91">
        <f t="shared" si="18"/>
        <v>150000</v>
      </c>
      <c r="D87" s="92">
        <v>150000</v>
      </c>
      <c r="E87" s="95"/>
    </row>
    <row r="88" spans="1:5">
      <c r="A88" s="97" t="s">
        <v>86</v>
      </c>
      <c r="B88" s="94" t="s">
        <v>136</v>
      </c>
      <c r="C88" s="91">
        <f t="shared" si="18"/>
        <v>49933810</v>
      </c>
      <c r="D88" s="92">
        <v>2969210</v>
      </c>
      <c r="E88" s="95">
        <v>46964600</v>
      </c>
    </row>
    <row r="89" spans="1:5">
      <c r="A89" s="49" t="s">
        <v>94</v>
      </c>
      <c r="B89" s="90" t="s">
        <v>137</v>
      </c>
      <c r="C89" s="91">
        <f t="shared" si="18"/>
        <v>0</v>
      </c>
      <c r="D89" s="92"/>
      <c r="E89" s="95"/>
    </row>
    <row r="90" spans="1:5" ht="15.75" thickBot="1">
      <c r="A90" s="98" t="s">
        <v>138</v>
      </c>
      <c r="B90" s="99" t="s">
        <v>139</v>
      </c>
      <c r="C90" s="91">
        <f t="shared" si="18"/>
        <v>0</v>
      </c>
      <c r="D90" s="92"/>
      <c r="E90" s="100"/>
    </row>
    <row r="91" spans="1:5" ht="16.5" thickBot="1">
      <c r="A91" s="83">
        <v>10</v>
      </c>
      <c r="B91" s="87" t="s">
        <v>140</v>
      </c>
      <c r="C91" s="88">
        <f>SUM(C92,C106,C101)</f>
        <v>0</v>
      </c>
      <c r="D91" s="88">
        <f t="shared" ref="D91:E91" si="19">SUM(D92,D106,D101)</f>
        <v>0</v>
      </c>
      <c r="E91" s="89">
        <f t="shared" si="19"/>
        <v>0</v>
      </c>
    </row>
    <row r="92" spans="1:5" ht="15.75" thickBot="1">
      <c r="A92" s="101" t="s">
        <v>112</v>
      </c>
      <c r="B92" s="102" t="s">
        <v>141</v>
      </c>
      <c r="C92" s="103"/>
      <c r="D92" s="104"/>
      <c r="E92" s="104"/>
    </row>
    <row r="93" spans="1:5">
      <c r="A93" s="49" t="s">
        <v>142</v>
      </c>
      <c r="B93" s="69" t="s">
        <v>143</v>
      </c>
      <c r="C93" s="105"/>
      <c r="D93" s="106"/>
      <c r="E93" s="106"/>
    </row>
    <row r="94" spans="1:5">
      <c r="A94" s="49" t="s">
        <v>144</v>
      </c>
      <c r="B94" s="13" t="s">
        <v>145</v>
      </c>
      <c r="C94" s="107"/>
      <c r="D94" s="106"/>
      <c r="E94" s="106"/>
    </row>
    <row r="95" spans="1:5">
      <c r="A95" s="49" t="s">
        <v>146</v>
      </c>
      <c r="B95" s="39" t="s">
        <v>147</v>
      </c>
      <c r="C95" s="107"/>
      <c r="D95" s="106"/>
      <c r="E95" s="106"/>
    </row>
    <row r="96" spans="1:5">
      <c r="A96" s="49" t="s">
        <v>148</v>
      </c>
      <c r="B96" s="39" t="s">
        <v>149</v>
      </c>
      <c r="C96" s="107"/>
      <c r="D96" s="106"/>
      <c r="E96" s="106"/>
    </row>
    <row r="97" spans="1:5">
      <c r="A97" s="49" t="s">
        <v>150</v>
      </c>
      <c r="B97" s="39" t="s">
        <v>151</v>
      </c>
      <c r="C97" s="107"/>
      <c r="D97" s="106"/>
      <c r="E97" s="106"/>
    </row>
    <row r="98" spans="1:5">
      <c r="A98" s="49" t="s">
        <v>152</v>
      </c>
      <c r="B98" s="39" t="s">
        <v>153</v>
      </c>
      <c r="C98" s="107"/>
      <c r="D98" s="106"/>
      <c r="E98" s="106"/>
    </row>
    <row r="99" spans="1:5">
      <c r="A99" s="49" t="s">
        <v>154</v>
      </c>
      <c r="B99" s="13" t="s">
        <v>155</v>
      </c>
      <c r="C99" s="107"/>
      <c r="D99" s="106"/>
      <c r="E99" s="106"/>
    </row>
    <row r="100" spans="1:5" ht="15.75" thickBot="1">
      <c r="A100" s="51" t="s">
        <v>156</v>
      </c>
      <c r="B100" s="72" t="s">
        <v>157</v>
      </c>
      <c r="C100" s="108"/>
      <c r="D100" s="109"/>
      <c r="E100" s="109"/>
    </row>
    <row r="101" spans="1:5" ht="15.75" thickBot="1">
      <c r="A101" s="110" t="s">
        <v>158</v>
      </c>
      <c r="B101" s="33" t="s">
        <v>159</v>
      </c>
      <c r="C101" s="111"/>
      <c r="D101" s="112"/>
      <c r="E101" s="113"/>
    </row>
    <row r="102" spans="1:5">
      <c r="A102" s="114" t="s">
        <v>160</v>
      </c>
      <c r="B102" s="72" t="s">
        <v>161</v>
      </c>
      <c r="C102" s="103"/>
      <c r="D102" s="104"/>
      <c r="E102" s="104"/>
    </row>
    <row r="103" spans="1:5">
      <c r="A103" s="49" t="s">
        <v>162</v>
      </c>
      <c r="B103" s="115" t="s">
        <v>163</v>
      </c>
      <c r="C103" s="107"/>
      <c r="D103" s="106"/>
      <c r="E103" s="106"/>
    </row>
    <row r="104" spans="1:5">
      <c r="A104" s="49" t="s">
        <v>164</v>
      </c>
      <c r="B104" s="39" t="s">
        <v>165</v>
      </c>
      <c r="C104" s="107"/>
      <c r="D104" s="106"/>
      <c r="E104" s="106"/>
    </row>
    <row r="105" spans="1:5">
      <c r="A105" s="49" t="s">
        <v>166</v>
      </c>
      <c r="B105" s="13" t="s">
        <v>167</v>
      </c>
      <c r="C105" s="107"/>
      <c r="D105" s="106"/>
      <c r="E105" s="106"/>
    </row>
    <row r="106" spans="1:5" ht="15.75" thickBot="1">
      <c r="A106" s="51" t="s">
        <v>124</v>
      </c>
      <c r="B106" s="102" t="s">
        <v>168</v>
      </c>
      <c r="C106" s="108"/>
      <c r="D106" s="109"/>
      <c r="E106" s="109"/>
    </row>
    <row r="107" spans="1:5" ht="16.5" thickBot="1">
      <c r="A107" s="83">
        <v>14</v>
      </c>
      <c r="B107" s="87" t="s">
        <v>169</v>
      </c>
      <c r="C107" s="88">
        <f>SUM(C82,C91)</f>
        <v>50845810</v>
      </c>
      <c r="D107" s="88">
        <f t="shared" ref="D107:E107" si="20">SUM(D82,D91)</f>
        <v>3881210</v>
      </c>
      <c r="E107" s="89">
        <f t="shared" si="20"/>
        <v>46964600</v>
      </c>
    </row>
    <row r="108" spans="1:5">
      <c r="A108" s="135" t="s">
        <v>170</v>
      </c>
      <c r="B108" s="135"/>
      <c r="C108" s="135"/>
    </row>
    <row r="109" spans="1:5">
      <c r="A109" s="86"/>
    </row>
    <row r="110" spans="1:5">
      <c r="A110" s="86"/>
    </row>
    <row r="111" spans="1:5" ht="15.75">
      <c r="A111" s="136" t="s">
        <v>171</v>
      </c>
      <c r="B111" s="128"/>
      <c r="C111" s="128"/>
      <c r="D111" s="128"/>
      <c r="E111" s="128"/>
    </row>
    <row r="112" spans="1:5" ht="15.75" thickBot="1">
      <c r="A112" s="86"/>
      <c r="E112" t="s">
        <v>2</v>
      </c>
    </row>
    <row r="113" spans="1:5" ht="15.75" thickBot="1">
      <c r="A113" s="116" t="s">
        <v>10</v>
      </c>
      <c r="B113" s="137" t="s">
        <v>172</v>
      </c>
      <c r="C113" s="137"/>
      <c r="D113" s="137"/>
      <c r="E113" s="117">
        <f>SUM(C69)-C107</f>
        <v>90000</v>
      </c>
    </row>
  </sheetData>
  <mergeCells count="20">
    <mergeCell ref="A108:C108"/>
    <mergeCell ref="A111:E111"/>
    <mergeCell ref="B113:D113"/>
    <mergeCell ref="A72:F72"/>
    <mergeCell ref="A73:F74"/>
    <mergeCell ref="A75:E75"/>
    <mergeCell ref="A79:A81"/>
    <mergeCell ref="B79:B81"/>
    <mergeCell ref="C79:E79"/>
    <mergeCell ref="C80:C81"/>
    <mergeCell ref="D80:E80"/>
    <mergeCell ref="B9:B11"/>
    <mergeCell ref="C9:E9"/>
    <mergeCell ref="C10:C11"/>
    <mergeCell ref="D10:E10"/>
    <mergeCell ref="A1:E1"/>
    <mergeCell ref="A3:F3"/>
    <mergeCell ref="A4:F5"/>
    <mergeCell ref="A6:E6"/>
    <mergeCell ref="A9:A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cp:lastPrinted>2019-02-21T09:15:59Z</cp:lastPrinted>
  <dcterms:created xsi:type="dcterms:W3CDTF">2016-02-26T09:10:53Z</dcterms:created>
  <dcterms:modified xsi:type="dcterms:W3CDTF">2019-02-21T09:16:01Z</dcterms:modified>
</cp:coreProperties>
</file>