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70E50441-B21F-4DED-8EFB-34C1AA12C66E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1. melléklet" sheetId="1" r:id="rId1"/>
  </sheets>
  <definedNames>
    <definedName name="_xlnm.Print_Area" localSheetId="0">'1. melléklet'!$A$1:$F$59</definedName>
  </definedNames>
  <calcPr calcId="162913"/>
</workbook>
</file>

<file path=xl/calcChain.xml><?xml version="1.0" encoding="utf-8"?>
<calcChain xmlns="http://schemas.openxmlformats.org/spreadsheetml/2006/main">
  <c r="C48" i="1" l="1"/>
  <c r="C44" i="1"/>
  <c r="C58" i="1" l="1"/>
  <c r="C54" i="1"/>
  <c r="C46" i="1"/>
  <c r="C29" i="1"/>
  <c r="C18" i="1"/>
  <c r="C16" i="1"/>
  <c r="C11" i="1"/>
  <c r="C13" i="1" s="1"/>
  <c r="C33" i="1" l="1"/>
  <c r="C55" i="1" s="1"/>
  <c r="C59" i="1" l="1"/>
</calcChain>
</file>

<file path=xl/sharedStrings.xml><?xml version="1.0" encoding="utf-8"?>
<sst xmlns="http://schemas.openxmlformats.org/spreadsheetml/2006/main" count="116" uniqueCount="116">
  <si>
    <t>Teljesítés</t>
  </si>
  <si>
    <t>Az önkormányzat bevételei</t>
  </si>
  <si>
    <t>Jogcímek</t>
  </si>
  <si>
    <t>Sor</t>
  </si>
  <si>
    <t>H.önk.működésének ált.tám.(B111)</t>
  </si>
  <si>
    <t>1.</t>
  </si>
  <si>
    <t>T.önk.egyes köznev.fela.tám(B112)</t>
  </si>
  <si>
    <t>2.</t>
  </si>
  <si>
    <t>T.önk.szoc.gy.jóléti és gyerm.étk.
feladatainak tám.(B113)</t>
  </si>
  <si>
    <t>3.</t>
  </si>
  <si>
    <t>T.önk.kulturális feladatai tám.(B114)</t>
  </si>
  <si>
    <t>4.</t>
  </si>
  <si>
    <t>Műk.c.központosított előirány(B115)</t>
  </si>
  <si>
    <t>5.</t>
  </si>
  <si>
    <t>Helyi önk.kiegészítő támog.  (B116)</t>
  </si>
  <si>
    <t>6.</t>
  </si>
  <si>
    <t>Önk.működési támogatásai    (B11)</t>
  </si>
  <si>
    <t>7.</t>
  </si>
  <si>
    <t>Egyéb műk.c.tám.áht.belülről(B16)</t>
  </si>
  <si>
    <t>8.</t>
  </si>
  <si>
    <t>Műk.c.tám.áll.háztart.belülről (B1)</t>
  </si>
  <si>
    <t>9.</t>
  </si>
  <si>
    <t>Felhalm.c.önkormányzati tám.(B21)</t>
  </si>
  <si>
    <t>10.</t>
  </si>
  <si>
    <t>E.fej.kezelésű előirányzatok       (B25)</t>
  </si>
  <si>
    <t>11.</t>
  </si>
  <si>
    <t>Felhalm.c.tám.államházt.belül(B2)</t>
  </si>
  <si>
    <t>12.</t>
  </si>
  <si>
    <t>Termőföld bérbead.sz.jöv.adó(311)</t>
  </si>
  <si>
    <t>13.</t>
  </si>
  <si>
    <t>Jövedelemadók                              (B31)</t>
  </si>
  <si>
    <t>14.</t>
  </si>
  <si>
    <t>Vagyoni típusú adók                     (B34)</t>
  </si>
  <si>
    <t>15.</t>
  </si>
  <si>
    <t>16.</t>
  </si>
  <si>
    <t>17.</t>
  </si>
  <si>
    <t>Értékesítési.és forgalmi adók  (B351)</t>
  </si>
  <si>
    <t>18.</t>
  </si>
  <si>
    <t>ebből: általános forg.adó          (B351)</t>
  </si>
  <si>
    <t>19.</t>
  </si>
  <si>
    <t xml:space="preserve">              iparűz.adó-állandó jell(B351)</t>
  </si>
  <si>
    <t>20.</t>
  </si>
  <si>
    <t xml:space="preserve">              iparűz.adó-ideigl.jell.  (B351)</t>
  </si>
  <si>
    <t>21.</t>
  </si>
  <si>
    <t>Gépjárműadó-h.önkorm.illet(B354)</t>
  </si>
  <si>
    <t>22.</t>
  </si>
  <si>
    <t>Egyéb áruhaszn.és szolg.adók(B355)</t>
  </si>
  <si>
    <t>23.</t>
  </si>
  <si>
    <t>ebből: idegenforg.adó           (B355)</t>
  </si>
  <si>
    <t>24.</t>
  </si>
  <si>
    <t>Termékek és szolgált.adói       (B35)</t>
  </si>
  <si>
    <t>26.</t>
  </si>
  <si>
    <t>Egyéb közhatalmi bevételek (B36)</t>
  </si>
  <si>
    <t>27.</t>
  </si>
  <si>
    <t>28.</t>
  </si>
  <si>
    <t xml:space="preserve">          egyéb települési adók</t>
  </si>
  <si>
    <t>29.</t>
  </si>
  <si>
    <t>Közhatalmi bevételek                (B3)</t>
  </si>
  <si>
    <t>30.</t>
  </si>
  <si>
    <t>Szolgáltatások ellenértéke     (B401)</t>
  </si>
  <si>
    <t>31.</t>
  </si>
  <si>
    <t>Szolgáltatások ellenértéke     (B402)</t>
  </si>
  <si>
    <t>32.</t>
  </si>
  <si>
    <t>ebből: bérleti díj                          (B402)</t>
  </si>
  <si>
    <t>33.</t>
  </si>
  <si>
    <t>Közvetített szolg.ellenértéke (B403)</t>
  </si>
  <si>
    <t>34.</t>
  </si>
  <si>
    <t>Ellátási díjak                                    (B405)</t>
  </si>
  <si>
    <t>35.</t>
  </si>
  <si>
    <t>Kiszámlázott ált.forgalmi adó (B406)</t>
  </si>
  <si>
    <t>36.</t>
  </si>
  <si>
    <t>Ált.forgalmi adó visszatérítése(B407)</t>
  </si>
  <si>
    <t>37.</t>
  </si>
  <si>
    <t>Kamatbevételek                           (B408)</t>
  </si>
  <si>
    <t>38.</t>
  </si>
  <si>
    <t>Biztosító által fizetett kártérítés       (B410)</t>
  </si>
  <si>
    <t>39.</t>
  </si>
  <si>
    <t>Egyéb működési bevételek     (B411)</t>
  </si>
  <si>
    <t>40.</t>
  </si>
  <si>
    <t>Működési bevételek                   (B4)</t>
  </si>
  <si>
    <t>41.</t>
  </si>
  <si>
    <t>Ingatlanok értékesítése            (B52)</t>
  </si>
  <si>
    <t>42.</t>
  </si>
  <si>
    <t>Felhalmozási bevételek            (B5)</t>
  </si>
  <si>
    <t>43.</t>
  </si>
  <si>
    <t>44.</t>
  </si>
  <si>
    <t>Működési célú átvett pénzeszközök (B6)</t>
  </si>
  <si>
    <t>45.</t>
  </si>
  <si>
    <t>Felh.c.tám.visszatér.tám. áht.kív.  (B74)</t>
  </si>
  <si>
    <t>46.</t>
  </si>
  <si>
    <t xml:space="preserve">ebből:egyéb civil szerv.          </t>
  </si>
  <si>
    <t>47.</t>
  </si>
  <si>
    <t xml:space="preserve">ebből:önk.tul.egyéb váll..         </t>
  </si>
  <si>
    <t>48.</t>
  </si>
  <si>
    <t xml:space="preserve">ebből:egyéb váll.         </t>
  </si>
  <si>
    <t>49.</t>
  </si>
  <si>
    <t>Egyéb felhalm.átvett pénzeszközök B75</t>
  </si>
  <si>
    <t>50.</t>
  </si>
  <si>
    <t>Felhalm.c.átvett pénzeszk.     (B7)</t>
  </si>
  <si>
    <t>51.</t>
  </si>
  <si>
    <t>Költségvetési bevételek    (B1-B7)</t>
  </si>
  <si>
    <t>52.</t>
  </si>
  <si>
    <t>Előző év költsv.maradv.ig.v.(B8131)</t>
  </si>
  <si>
    <t>53.</t>
  </si>
  <si>
    <t>ÁH-n belüli megelőlegezések (B814)</t>
  </si>
  <si>
    <t>54.</t>
  </si>
  <si>
    <t>Finanszírozási bevételek         (B8)</t>
  </si>
  <si>
    <t>55.</t>
  </si>
  <si>
    <t>Bevételek mindösszesen</t>
  </si>
  <si>
    <t>56.</t>
  </si>
  <si>
    <t>ebből:talajterhelési díjak   (B36)</t>
  </si>
  <si>
    <t>Egyéb műk.célú átvett pénzeszk.    (B65)</t>
  </si>
  <si>
    <t>adatok Ft-ban</t>
  </si>
  <si>
    <t xml:space="preserve">              telekadó (B34)</t>
  </si>
  <si>
    <t>ebből: építményadó  (B34)</t>
  </si>
  <si>
    <t>1.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</si>
</sst>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C4" sqref="C4"/>
    </sheetView>
  </sheetViews>
  <sheetFormatPr defaultRowHeight="15" x14ac:dyDescent="0.25"/>
  <cols>
    <col min="1" max="1" width="50.140625" style="1" customWidth="1"/>
    <col min="2" max="2" width="10.28515625" style="1" customWidth="1"/>
    <col min="3" max="3" width="20" style="1" customWidth="1"/>
    <col min="4" max="9" width="7.140625" style="1" customWidth="1"/>
    <col min="10" max="242" width="9.140625" style="1"/>
    <col min="243" max="243" width="8.140625" style="1" customWidth="1"/>
    <col min="244" max="244" width="82" style="1" customWidth="1"/>
    <col min="245" max="265" width="19.140625" style="1" customWidth="1"/>
    <col min="266" max="498" width="9.140625" style="1"/>
    <col min="499" max="499" width="8.140625" style="1" customWidth="1"/>
    <col min="500" max="500" width="82" style="1" customWidth="1"/>
    <col min="501" max="521" width="19.140625" style="1" customWidth="1"/>
    <col min="522" max="754" width="9.140625" style="1"/>
    <col min="755" max="755" width="8.140625" style="1" customWidth="1"/>
    <col min="756" max="756" width="82" style="1" customWidth="1"/>
    <col min="757" max="777" width="19.140625" style="1" customWidth="1"/>
    <col min="778" max="1010" width="9.140625" style="1"/>
    <col min="1011" max="1011" width="8.140625" style="1" customWidth="1"/>
    <col min="1012" max="1012" width="82" style="1" customWidth="1"/>
    <col min="1013" max="1033" width="19.140625" style="1" customWidth="1"/>
    <col min="1034" max="1266" width="9.140625" style="1"/>
    <col min="1267" max="1267" width="8.140625" style="1" customWidth="1"/>
    <col min="1268" max="1268" width="82" style="1" customWidth="1"/>
    <col min="1269" max="1289" width="19.140625" style="1" customWidth="1"/>
    <col min="1290" max="1522" width="9.140625" style="1"/>
    <col min="1523" max="1523" width="8.140625" style="1" customWidth="1"/>
    <col min="1524" max="1524" width="82" style="1" customWidth="1"/>
    <col min="1525" max="1545" width="19.140625" style="1" customWidth="1"/>
    <col min="1546" max="1778" width="9.140625" style="1"/>
    <col min="1779" max="1779" width="8.140625" style="1" customWidth="1"/>
    <col min="1780" max="1780" width="82" style="1" customWidth="1"/>
    <col min="1781" max="1801" width="19.140625" style="1" customWidth="1"/>
    <col min="1802" max="2034" width="9.140625" style="1"/>
    <col min="2035" max="2035" width="8.140625" style="1" customWidth="1"/>
    <col min="2036" max="2036" width="82" style="1" customWidth="1"/>
    <col min="2037" max="2057" width="19.140625" style="1" customWidth="1"/>
    <col min="2058" max="2290" width="9.140625" style="1"/>
    <col min="2291" max="2291" width="8.140625" style="1" customWidth="1"/>
    <col min="2292" max="2292" width="82" style="1" customWidth="1"/>
    <col min="2293" max="2313" width="19.140625" style="1" customWidth="1"/>
    <col min="2314" max="2546" width="9.140625" style="1"/>
    <col min="2547" max="2547" width="8.140625" style="1" customWidth="1"/>
    <col min="2548" max="2548" width="82" style="1" customWidth="1"/>
    <col min="2549" max="2569" width="19.140625" style="1" customWidth="1"/>
    <col min="2570" max="2802" width="9.140625" style="1"/>
    <col min="2803" max="2803" width="8.140625" style="1" customWidth="1"/>
    <col min="2804" max="2804" width="82" style="1" customWidth="1"/>
    <col min="2805" max="2825" width="19.140625" style="1" customWidth="1"/>
    <col min="2826" max="3058" width="9.140625" style="1"/>
    <col min="3059" max="3059" width="8.140625" style="1" customWidth="1"/>
    <col min="3060" max="3060" width="82" style="1" customWidth="1"/>
    <col min="3061" max="3081" width="19.140625" style="1" customWidth="1"/>
    <col min="3082" max="3314" width="9.140625" style="1"/>
    <col min="3315" max="3315" width="8.140625" style="1" customWidth="1"/>
    <col min="3316" max="3316" width="82" style="1" customWidth="1"/>
    <col min="3317" max="3337" width="19.140625" style="1" customWidth="1"/>
    <col min="3338" max="3570" width="9.140625" style="1"/>
    <col min="3571" max="3571" width="8.140625" style="1" customWidth="1"/>
    <col min="3572" max="3572" width="82" style="1" customWidth="1"/>
    <col min="3573" max="3593" width="19.140625" style="1" customWidth="1"/>
    <col min="3594" max="3826" width="9.140625" style="1"/>
    <col min="3827" max="3827" width="8.140625" style="1" customWidth="1"/>
    <col min="3828" max="3828" width="82" style="1" customWidth="1"/>
    <col min="3829" max="3849" width="19.140625" style="1" customWidth="1"/>
    <col min="3850" max="4082" width="9.140625" style="1"/>
    <col min="4083" max="4083" width="8.140625" style="1" customWidth="1"/>
    <col min="4084" max="4084" width="82" style="1" customWidth="1"/>
    <col min="4085" max="4105" width="19.140625" style="1" customWidth="1"/>
    <col min="4106" max="4338" width="9.140625" style="1"/>
    <col min="4339" max="4339" width="8.140625" style="1" customWidth="1"/>
    <col min="4340" max="4340" width="82" style="1" customWidth="1"/>
    <col min="4341" max="4361" width="19.140625" style="1" customWidth="1"/>
    <col min="4362" max="4594" width="9.140625" style="1"/>
    <col min="4595" max="4595" width="8.140625" style="1" customWidth="1"/>
    <col min="4596" max="4596" width="82" style="1" customWidth="1"/>
    <col min="4597" max="4617" width="19.140625" style="1" customWidth="1"/>
    <col min="4618" max="4850" width="9.140625" style="1"/>
    <col min="4851" max="4851" width="8.140625" style="1" customWidth="1"/>
    <col min="4852" max="4852" width="82" style="1" customWidth="1"/>
    <col min="4853" max="4873" width="19.140625" style="1" customWidth="1"/>
    <col min="4874" max="5106" width="9.140625" style="1"/>
    <col min="5107" max="5107" width="8.140625" style="1" customWidth="1"/>
    <col min="5108" max="5108" width="82" style="1" customWidth="1"/>
    <col min="5109" max="5129" width="19.140625" style="1" customWidth="1"/>
    <col min="5130" max="5362" width="9.140625" style="1"/>
    <col min="5363" max="5363" width="8.140625" style="1" customWidth="1"/>
    <col min="5364" max="5364" width="82" style="1" customWidth="1"/>
    <col min="5365" max="5385" width="19.140625" style="1" customWidth="1"/>
    <col min="5386" max="5618" width="9.140625" style="1"/>
    <col min="5619" max="5619" width="8.140625" style="1" customWidth="1"/>
    <col min="5620" max="5620" width="82" style="1" customWidth="1"/>
    <col min="5621" max="5641" width="19.140625" style="1" customWidth="1"/>
    <col min="5642" max="5874" width="9.140625" style="1"/>
    <col min="5875" max="5875" width="8.140625" style="1" customWidth="1"/>
    <col min="5876" max="5876" width="82" style="1" customWidth="1"/>
    <col min="5877" max="5897" width="19.140625" style="1" customWidth="1"/>
    <col min="5898" max="6130" width="9.140625" style="1"/>
    <col min="6131" max="6131" width="8.140625" style="1" customWidth="1"/>
    <col min="6132" max="6132" width="82" style="1" customWidth="1"/>
    <col min="6133" max="6153" width="19.140625" style="1" customWidth="1"/>
    <col min="6154" max="6386" width="9.140625" style="1"/>
    <col min="6387" max="6387" width="8.140625" style="1" customWidth="1"/>
    <col min="6388" max="6388" width="82" style="1" customWidth="1"/>
    <col min="6389" max="6409" width="19.140625" style="1" customWidth="1"/>
    <col min="6410" max="6642" width="9.140625" style="1"/>
    <col min="6643" max="6643" width="8.140625" style="1" customWidth="1"/>
    <col min="6644" max="6644" width="82" style="1" customWidth="1"/>
    <col min="6645" max="6665" width="19.140625" style="1" customWidth="1"/>
    <col min="6666" max="6898" width="9.140625" style="1"/>
    <col min="6899" max="6899" width="8.140625" style="1" customWidth="1"/>
    <col min="6900" max="6900" width="82" style="1" customWidth="1"/>
    <col min="6901" max="6921" width="19.140625" style="1" customWidth="1"/>
    <col min="6922" max="7154" width="9.140625" style="1"/>
    <col min="7155" max="7155" width="8.140625" style="1" customWidth="1"/>
    <col min="7156" max="7156" width="82" style="1" customWidth="1"/>
    <col min="7157" max="7177" width="19.140625" style="1" customWidth="1"/>
    <col min="7178" max="7410" width="9.140625" style="1"/>
    <col min="7411" max="7411" width="8.140625" style="1" customWidth="1"/>
    <col min="7412" max="7412" width="82" style="1" customWidth="1"/>
    <col min="7413" max="7433" width="19.140625" style="1" customWidth="1"/>
    <col min="7434" max="7666" width="9.140625" style="1"/>
    <col min="7667" max="7667" width="8.140625" style="1" customWidth="1"/>
    <col min="7668" max="7668" width="82" style="1" customWidth="1"/>
    <col min="7669" max="7689" width="19.140625" style="1" customWidth="1"/>
    <col min="7690" max="7922" width="9.140625" style="1"/>
    <col min="7923" max="7923" width="8.140625" style="1" customWidth="1"/>
    <col min="7924" max="7924" width="82" style="1" customWidth="1"/>
    <col min="7925" max="7945" width="19.140625" style="1" customWidth="1"/>
    <col min="7946" max="8178" width="9.140625" style="1"/>
    <col min="8179" max="8179" width="8.140625" style="1" customWidth="1"/>
    <col min="8180" max="8180" width="82" style="1" customWidth="1"/>
    <col min="8181" max="8201" width="19.140625" style="1" customWidth="1"/>
    <col min="8202" max="8434" width="9.140625" style="1"/>
    <col min="8435" max="8435" width="8.140625" style="1" customWidth="1"/>
    <col min="8436" max="8436" width="82" style="1" customWidth="1"/>
    <col min="8437" max="8457" width="19.140625" style="1" customWidth="1"/>
    <col min="8458" max="8690" width="9.140625" style="1"/>
    <col min="8691" max="8691" width="8.140625" style="1" customWidth="1"/>
    <col min="8692" max="8692" width="82" style="1" customWidth="1"/>
    <col min="8693" max="8713" width="19.140625" style="1" customWidth="1"/>
    <col min="8714" max="8946" width="9.140625" style="1"/>
    <col min="8947" max="8947" width="8.140625" style="1" customWidth="1"/>
    <col min="8948" max="8948" width="82" style="1" customWidth="1"/>
    <col min="8949" max="8969" width="19.140625" style="1" customWidth="1"/>
    <col min="8970" max="9202" width="9.140625" style="1"/>
    <col min="9203" max="9203" width="8.140625" style="1" customWidth="1"/>
    <col min="9204" max="9204" width="82" style="1" customWidth="1"/>
    <col min="9205" max="9225" width="19.140625" style="1" customWidth="1"/>
    <col min="9226" max="9458" width="9.140625" style="1"/>
    <col min="9459" max="9459" width="8.140625" style="1" customWidth="1"/>
    <col min="9460" max="9460" width="82" style="1" customWidth="1"/>
    <col min="9461" max="9481" width="19.140625" style="1" customWidth="1"/>
    <col min="9482" max="9714" width="9.140625" style="1"/>
    <col min="9715" max="9715" width="8.140625" style="1" customWidth="1"/>
    <col min="9716" max="9716" width="82" style="1" customWidth="1"/>
    <col min="9717" max="9737" width="19.140625" style="1" customWidth="1"/>
    <col min="9738" max="9970" width="9.140625" style="1"/>
    <col min="9971" max="9971" width="8.140625" style="1" customWidth="1"/>
    <col min="9972" max="9972" width="82" style="1" customWidth="1"/>
    <col min="9973" max="9993" width="19.140625" style="1" customWidth="1"/>
    <col min="9994" max="10226" width="9.140625" style="1"/>
    <col min="10227" max="10227" width="8.140625" style="1" customWidth="1"/>
    <col min="10228" max="10228" width="82" style="1" customWidth="1"/>
    <col min="10229" max="10249" width="19.140625" style="1" customWidth="1"/>
    <col min="10250" max="10482" width="9.140625" style="1"/>
    <col min="10483" max="10483" width="8.140625" style="1" customWidth="1"/>
    <col min="10484" max="10484" width="82" style="1" customWidth="1"/>
    <col min="10485" max="10505" width="19.140625" style="1" customWidth="1"/>
    <col min="10506" max="10738" width="9.140625" style="1"/>
    <col min="10739" max="10739" width="8.140625" style="1" customWidth="1"/>
    <col min="10740" max="10740" width="82" style="1" customWidth="1"/>
    <col min="10741" max="10761" width="19.140625" style="1" customWidth="1"/>
    <col min="10762" max="10994" width="9.140625" style="1"/>
    <col min="10995" max="10995" width="8.140625" style="1" customWidth="1"/>
    <col min="10996" max="10996" width="82" style="1" customWidth="1"/>
    <col min="10997" max="11017" width="19.140625" style="1" customWidth="1"/>
    <col min="11018" max="11250" width="9.140625" style="1"/>
    <col min="11251" max="11251" width="8.140625" style="1" customWidth="1"/>
    <col min="11252" max="11252" width="82" style="1" customWidth="1"/>
    <col min="11253" max="11273" width="19.140625" style="1" customWidth="1"/>
    <col min="11274" max="11506" width="9.140625" style="1"/>
    <col min="11507" max="11507" width="8.140625" style="1" customWidth="1"/>
    <col min="11508" max="11508" width="82" style="1" customWidth="1"/>
    <col min="11509" max="11529" width="19.140625" style="1" customWidth="1"/>
    <col min="11530" max="11762" width="9.140625" style="1"/>
    <col min="11763" max="11763" width="8.140625" style="1" customWidth="1"/>
    <col min="11764" max="11764" width="82" style="1" customWidth="1"/>
    <col min="11765" max="11785" width="19.140625" style="1" customWidth="1"/>
    <col min="11786" max="12018" width="9.140625" style="1"/>
    <col min="12019" max="12019" width="8.140625" style="1" customWidth="1"/>
    <col min="12020" max="12020" width="82" style="1" customWidth="1"/>
    <col min="12021" max="12041" width="19.140625" style="1" customWidth="1"/>
    <col min="12042" max="12274" width="9.140625" style="1"/>
    <col min="12275" max="12275" width="8.140625" style="1" customWidth="1"/>
    <col min="12276" max="12276" width="82" style="1" customWidth="1"/>
    <col min="12277" max="12297" width="19.140625" style="1" customWidth="1"/>
    <col min="12298" max="12530" width="9.140625" style="1"/>
    <col min="12531" max="12531" width="8.140625" style="1" customWidth="1"/>
    <col min="12532" max="12532" width="82" style="1" customWidth="1"/>
    <col min="12533" max="12553" width="19.140625" style="1" customWidth="1"/>
    <col min="12554" max="12786" width="9.140625" style="1"/>
    <col min="12787" max="12787" width="8.140625" style="1" customWidth="1"/>
    <col min="12788" max="12788" width="82" style="1" customWidth="1"/>
    <col min="12789" max="12809" width="19.140625" style="1" customWidth="1"/>
    <col min="12810" max="13042" width="9.140625" style="1"/>
    <col min="13043" max="13043" width="8.140625" style="1" customWidth="1"/>
    <col min="13044" max="13044" width="82" style="1" customWidth="1"/>
    <col min="13045" max="13065" width="19.140625" style="1" customWidth="1"/>
    <col min="13066" max="13298" width="9.140625" style="1"/>
    <col min="13299" max="13299" width="8.140625" style="1" customWidth="1"/>
    <col min="13300" max="13300" width="82" style="1" customWidth="1"/>
    <col min="13301" max="13321" width="19.140625" style="1" customWidth="1"/>
    <col min="13322" max="13554" width="9.140625" style="1"/>
    <col min="13555" max="13555" width="8.140625" style="1" customWidth="1"/>
    <col min="13556" max="13556" width="82" style="1" customWidth="1"/>
    <col min="13557" max="13577" width="19.140625" style="1" customWidth="1"/>
    <col min="13578" max="13810" width="9.140625" style="1"/>
    <col min="13811" max="13811" width="8.140625" style="1" customWidth="1"/>
    <col min="13812" max="13812" width="82" style="1" customWidth="1"/>
    <col min="13813" max="13833" width="19.140625" style="1" customWidth="1"/>
    <col min="13834" max="14066" width="9.140625" style="1"/>
    <col min="14067" max="14067" width="8.140625" style="1" customWidth="1"/>
    <col min="14068" max="14068" width="82" style="1" customWidth="1"/>
    <col min="14069" max="14089" width="19.140625" style="1" customWidth="1"/>
    <col min="14090" max="14322" width="9.140625" style="1"/>
    <col min="14323" max="14323" width="8.140625" style="1" customWidth="1"/>
    <col min="14324" max="14324" width="82" style="1" customWidth="1"/>
    <col min="14325" max="14345" width="19.140625" style="1" customWidth="1"/>
    <col min="14346" max="14578" width="9.140625" style="1"/>
    <col min="14579" max="14579" width="8.140625" style="1" customWidth="1"/>
    <col min="14580" max="14580" width="82" style="1" customWidth="1"/>
    <col min="14581" max="14601" width="19.140625" style="1" customWidth="1"/>
    <col min="14602" max="14834" width="9.140625" style="1"/>
    <col min="14835" max="14835" width="8.140625" style="1" customWidth="1"/>
    <col min="14836" max="14836" width="82" style="1" customWidth="1"/>
    <col min="14837" max="14857" width="19.140625" style="1" customWidth="1"/>
    <col min="14858" max="15090" width="9.140625" style="1"/>
    <col min="15091" max="15091" width="8.140625" style="1" customWidth="1"/>
    <col min="15092" max="15092" width="82" style="1" customWidth="1"/>
    <col min="15093" max="15113" width="19.140625" style="1" customWidth="1"/>
    <col min="15114" max="15346" width="9.140625" style="1"/>
    <col min="15347" max="15347" width="8.140625" style="1" customWidth="1"/>
    <col min="15348" max="15348" width="82" style="1" customWidth="1"/>
    <col min="15349" max="15369" width="19.140625" style="1" customWidth="1"/>
    <col min="15370" max="15602" width="9.140625" style="1"/>
    <col min="15603" max="15603" width="8.140625" style="1" customWidth="1"/>
    <col min="15604" max="15604" width="82" style="1" customWidth="1"/>
    <col min="15605" max="15625" width="19.140625" style="1" customWidth="1"/>
    <col min="15626" max="15858" width="9.140625" style="1"/>
    <col min="15859" max="15859" width="8.140625" style="1" customWidth="1"/>
    <col min="15860" max="15860" width="82" style="1" customWidth="1"/>
    <col min="15861" max="15881" width="19.140625" style="1" customWidth="1"/>
    <col min="15882" max="16114" width="9.140625" style="1"/>
    <col min="16115" max="16115" width="8.140625" style="1" customWidth="1"/>
    <col min="16116" max="16116" width="82" style="1" customWidth="1"/>
    <col min="16117" max="16137" width="19.140625" style="1" customWidth="1"/>
    <col min="16138" max="16384" width="9.140625" style="1"/>
  </cols>
  <sheetData>
    <row r="1" spans="1:9" x14ac:dyDescent="0.25">
      <c r="A1" s="31" t="s">
        <v>115</v>
      </c>
      <c r="B1" s="31"/>
      <c r="C1" s="31"/>
      <c r="D1" s="31"/>
      <c r="E1" s="31"/>
      <c r="F1" s="31"/>
      <c r="G1" s="31"/>
      <c r="H1" s="31"/>
      <c r="I1" s="31"/>
    </row>
    <row r="2" spans="1:9" s="4" customFormat="1" ht="15.75" x14ac:dyDescent="0.25">
      <c r="A2" s="32" t="s">
        <v>1</v>
      </c>
      <c r="B2" s="32"/>
      <c r="C2" s="32"/>
    </row>
    <row r="3" spans="1:9" s="4" customFormat="1" x14ac:dyDescent="0.2">
      <c r="A3" s="5"/>
      <c r="B3" s="5"/>
      <c r="C3" s="30" t="s">
        <v>112</v>
      </c>
    </row>
    <row r="4" spans="1:9" s="4" customFormat="1" ht="15.75" thickBot="1" x14ac:dyDescent="0.25">
      <c r="A4" s="2" t="s">
        <v>2</v>
      </c>
      <c r="B4" s="2" t="s">
        <v>3</v>
      </c>
      <c r="C4" s="2" t="s">
        <v>0</v>
      </c>
    </row>
    <row r="5" spans="1:9" s="4" customFormat="1" ht="24.75" customHeight="1" thickTop="1" x14ac:dyDescent="0.2">
      <c r="A5" s="6" t="s">
        <v>4</v>
      </c>
      <c r="B5" s="7" t="s">
        <v>5</v>
      </c>
      <c r="C5" s="3">
        <v>9651775</v>
      </c>
    </row>
    <row r="6" spans="1:9" s="4" customFormat="1" ht="24.75" customHeight="1" x14ac:dyDescent="0.2">
      <c r="A6" s="8" t="s">
        <v>6</v>
      </c>
      <c r="B6" s="9" t="s">
        <v>7</v>
      </c>
      <c r="C6" s="10">
        <v>0</v>
      </c>
    </row>
    <row r="7" spans="1:9" s="4" customFormat="1" ht="33" customHeight="1" x14ac:dyDescent="0.2">
      <c r="A7" s="8" t="s">
        <v>8</v>
      </c>
      <c r="B7" s="9" t="s">
        <v>9</v>
      </c>
      <c r="C7" s="10">
        <v>3375000</v>
      </c>
    </row>
    <row r="8" spans="1:9" s="4" customFormat="1" ht="24.75" customHeight="1" x14ac:dyDescent="0.2">
      <c r="A8" s="11" t="s">
        <v>10</v>
      </c>
      <c r="B8" s="9" t="s">
        <v>11</v>
      </c>
      <c r="C8" s="10">
        <v>1200000</v>
      </c>
    </row>
    <row r="9" spans="1:9" s="4" customFormat="1" ht="24.75" customHeight="1" x14ac:dyDescent="0.2">
      <c r="A9" s="11" t="s">
        <v>12</v>
      </c>
      <c r="B9" s="9" t="s">
        <v>13</v>
      </c>
      <c r="C9" s="10">
        <v>1035640</v>
      </c>
    </row>
    <row r="10" spans="1:9" s="4" customFormat="1" ht="24.75" customHeight="1" thickBot="1" x14ac:dyDescent="0.25">
      <c r="A10" s="12" t="s">
        <v>14</v>
      </c>
      <c r="B10" s="13" t="s">
        <v>15</v>
      </c>
      <c r="C10" s="14">
        <v>0</v>
      </c>
    </row>
    <row r="11" spans="1:9" s="4" customFormat="1" ht="24.75" customHeight="1" thickBot="1" x14ac:dyDescent="0.25">
      <c r="A11" s="15" t="s">
        <v>16</v>
      </c>
      <c r="B11" s="16" t="s">
        <v>17</v>
      </c>
      <c r="C11" s="17">
        <f>SUM(C5:C10)</f>
        <v>15262415</v>
      </c>
    </row>
    <row r="12" spans="1:9" s="4" customFormat="1" ht="24.75" customHeight="1" thickBot="1" x14ac:dyDescent="0.25">
      <c r="A12" s="18" t="s">
        <v>18</v>
      </c>
      <c r="B12" s="19" t="s">
        <v>19</v>
      </c>
      <c r="C12" s="20">
        <v>5786333</v>
      </c>
    </row>
    <row r="13" spans="1:9" s="4" customFormat="1" ht="24.75" customHeight="1" thickBot="1" x14ac:dyDescent="0.25">
      <c r="A13" s="21" t="s">
        <v>20</v>
      </c>
      <c r="B13" s="22" t="s">
        <v>21</v>
      </c>
      <c r="C13" s="23">
        <f>SUM(C11:C12)</f>
        <v>21048748</v>
      </c>
    </row>
    <row r="14" spans="1:9" s="4" customFormat="1" ht="24.75" customHeight="1" x14ac:dyDescent="0.2">
      <c r="A14" s="11" t="s">
        <v>22</v>
      </c>
      <c r="B14" s="9" t="s">
        <v>23</v>
      </c>
      <c r="C14" s="10">
        <v>0</v>
      </c>
    </row>
    <row r="15" spans="1:9" s="4" customFormat="1" ht="24.75" customHeight="1" thickBot="1" x14ac:dyDescent="0.25">
      <c r="A15" s="11" t="s">
        <v>24</v>
      </c>
      <c r="B15" s="9" t="s">
        <v>25</v>
      </c>
      <c r="C15" s="10">
        <v>0</v>
      </c>
    </row>
    <row r="16" spans="1:9" s="4" customFormat="1" ht="24.75" customHeight="1" thickBot="1" x14ac:dyDescent="0.25">
      <c r="A16" s="21" t="s">
        <v>26</v>
      </c>
      <c r="B16" s="22" t="s">
        <v>27</v>
      </c>
      <c r="C16" s="23">
        <f>SUM(C14:C15)</f>
        <v>0</v>
      </c>
    </row>
    <row r="17" spans="1:3" s="4" customFormat="1" ht="24.75" customHeight="1" thickBot="1" x14ac:dyDescent="0.25">
      <c r="A17" s="11" t="s">
        <v>28</v>
      </c>
      <c r="B17" s="9" t="s">
        <v>29</v>
      </c>
      <c r="C17" s="10">
        <v>0</v>
      </c>
    </row>
    <row r="18" spans="1:3" s="4" customFormat="1" ht="24.75" customHeight="1" thickBot="1" x14ac:dyDescent="0.25">
      <c r="A18" s="15" t="s">
        <v>30</v>
      </c>
      <c r="B18" s="16" t="s">
        <v>31</v>
      </c>
      <c r="C18" s="17">
        <f>SUM(C17)</f>
        <v>0</v>
      </c>
    </row>
    <row r="19" spans="1:3" s="4" customFormat="1" ht="24.75" customHeight="1" thickBot="1" x14ac:dyDescent="0.25">
      <c r="A19" s="15" t="s">
        <v>32</v>
      </c>
      <c r="B19" s="16" t="s">
        <v>33</v>
      </c>
      <c r="C19" s="17">
        <v>7081479</v>
      </c>
    </row>
    <row r="20" spans="1:3" s="4" customFormat="1" ht="24.75" customHeight="1" x14ac:dyDescent="0.2">
      <c r="A20" s="11" t="s">
        <v>114</v>
      </c>
      <c r="B20" s="9" t="s">
        <v>34</v>
      </c>
      <c r="C20" s="10">
        <v>653465</v>
      </c>
    </row>
    <row r="21" spans="1:3" s="4" customFormat="1" ht="24.75" customHeight="1" thickBot="1" x14ac:dyDescent="0.25">
      <c r="A21" s="24" t="s">
        <v>113</v>
      </c>
      <c r="B21" s="9" t="s">
        <v>35</v>
      </c>
      <c r="C21" s="10">
        <v>6428014</v>
      </c>
    </row>
    <row r="22" spans="1:3" s="4" customFormat="1" ht="24.75" customHeight="1" thickBot="1" x14ac:dyDescent="0.25">
      <c r="A22" s="15" t="s">
        <v>36</v>
      </c>
      <c r="B22" s="16" t="s">
        <v>37</v>
      </c>
      <c r="C22" s="17">
        <v>6319110</v>
      </c>
    </row>
    <row r="23" spans="1:3" s="4" customFormat="1" ht="24.75" customHeight="1" x14ac:dyDescent="0.2">
      <c r="A23" s="24" t="s">
        <v>38</v>
      </c>
      <c r="B23" s="9" t="s">
        <v>39</v>
      </c>
      <c r="C23" s="10">
        <v>0</v>
      </c>
    </row>
    <row r="24" spans="1:3" s="4" customFormat="1" ht="24.75" customHeight="1" x14ac:dyDescent="0.2">
      <c r="A24" s="24" t="s">
        <v>40</v>
      </c>
      <c r="B24" s="9" t="s">
        <v>41</v>
      </c>
      <c r="C24" s="10">
        <v>6319110</v>
      </c>
    </row>
    <row r="25" spans="1:3" s="4" customFormat="1" ht="24.75" customHeight="1" x14ac:dyDescent="0.2">
      <c r="A25" s="25" t="s">
        <v>42</v>
      </c>
      <c r="B25" s="9" t="s">
        <v>43</v>
      </c>
      <c r="C25" s="10">
        <v>0</v>
      </c>
    </row>
    <row r="26" spans="1:3" s="4" customFormat="1" ht="24.75" customHeight="1" x14ac:dyDescent="0.2">
      <c r="A26" s="11" t="s">
        <v>44</v>
      </c>
      <c r="B26" s="9" t="s">
        <v>45</v>
      </c>
      <c r="C26" s="10">
        <v>2322306</v>
      </c>
    </row>
    <row r="27" spans="1:3" s="4" customFormat="1" ht="24.75" customHeight="1" x14ac:dyDescent="0.2">
      <c r="A27" s="11" t="s">
        <v>46</v>
      </c>
      <c r="B27" s="9" t="s">
        <v>47</v>
      </c>
      <c r="C27" s="10">
        <v>0</v>
      </c>
    </row>
    <row r="28" spans="1:3" s="4" customFormat="1" ht="24.75" customHeight="1" thickBot="1" x14ac:dyDescent="0.25">
      <c r="A28" s="11" t="s">
        <v>48</v>
      </c>
      <c r="B28" s="9" t="s">
        <v>49</v>
      </c>
      <c r="C28" s="10">
        <v>0</v>
      </c>
    </row>
    <row r="29" spans="1:3" s="4" customFormat="1" ht="24.75" customHeight="1" thickBot="1" x14ac:dyDescent="0.25">
      <c r="A29" s="15" t="s">
        <v>50</v>
      </c>
      <c r="B29" s="16" t="s">
        <v>51</v>
      </c>
      <c r="C29" s="17">
        <f>C22+C26+C27</f>
        <v>8641416</v>
      </c>
    </row>
    <row r="30" spans="1:3" s="4" customFormat="1" ht="24.75" customHeight="1" thickBot="1" x14ac:dyDescent="0.25">
      <c r="A30" s="15" t="s">
        <v>52</v>
      </c>
      <c r="B30" s="16" t="s">
        <v>53</v>
      </c>
      <c r="C30" s="17">
        <v>31685</v>
      </c>
    </row>
    <row r="31" spans="1:3" s="4" customFormat="1" ht="24.75" customHeight="1" x14ac:dyDescent="0.2">
      <c r="A31" s="11" t="s">
        <v>110</v>
      </c>
      <c r="B31" s="9" t="s">
        <v>54</v>
      </c>
      <c r="C31" s="10">
        <v>0</v>
      </c>
    </row>
    <row r="32" spans="1:3" s="4" customFormat="1" ht="24.75" customHeight="1" thickBot="1" x14ac:dyDescent="0.25">
      <c r="A32" s="11" t="s">
        <v>55</v>
      </c>
      <c r="B32" s="9" t="s">
        <v>56</v>
      </c>
      <c r="C32" s="10">
        <v>0</v>
      </c>
    </row>
    <row r="33" spans="1:3" s="4" customFormat="1" ht="24.75" customHeight="1" thickBot="1" x14ac:dyDescent="0.25">
      <c r="A33" s="21" t="s">
        <v>57</v>
      </c>
      <c r="B33" s="22" t="s">
        <v>58</v>
      </c>
      <c r="C33" s="23">
        <f>C18+C19+C29+C30</f>
        <v>15754580</v>
      </c>
    </row>
    <row r="34" spans="1:3" s="4" customFormat="1" ht="24.75" customHeight="1" x14ac:dyDescent="0.2">
      <c r="A34" s="11" t="s">
        <v>59</v>
      </c>
      <c r="B34" s="9" t="s">
        <v>60</v>
      </c>
      <c r="C34" s="10">
        <v>0</v>
      </c>
    </row>
    <row r="35" spans="1:3" s="4" customFormat="1" ht="24.75" customHeight="1" x14ac:dyDescent="0.2">
      <c r="A35" s="11" t="s">
        <v>61</v>
      </c>
      <c r="B35" s="9" t="s">
        <v>62</v>
      </c>
      <c r="C35" s="10">
        <v>235000</v>
      </c>
    </row>
    <row r="36" spans="1:3" s="4" customFormat="1" ht="24.75" customHeight="1" x14ac:dyDescent="0.2">
      <c r="A36" s="11" t="s">
        <v>63</v>
      </c>
      <c r="B36" s="9" t="s">
        <v>64</v>
      </c>
      <c r="C36" s="10">
        <v>235000</v>
      </c>
    </row>
    <row r="37" spans="1:3" s="4" customFormat="1" ht="24.75" customHeight="1" x14ac:dyDescent="0.2">
      <c r="A37" s="11" t="s">
        <v>65</v>
      </c>
      <c r="B37" s="9" t="s">
        <v>66</v>
      </c>
      <c r="C37" s="10">
        <v>0</v>
      </c>
    </row>
    <row r="38" spans="1:3" s="4" customFormat="1" ht="24.75" customHeight="1" x14ac:dyDescent="0.2">
      <c r="A38" s="26" t="s">
        <v>67</v>
      </c>
      <c r="B38" s="9" t="s">
        <v>68</v>
      </c>
      <c r="C38" s="10">
        <v>0</v>
      </c>
    </row>
    <row r="39" spans="1:3" s="4" customFormat="1" ht="24.75" customHeight="1" x14ac:dyDescent="0.2">
      <c r="A39" s="11" t="s">
        <v>69</v>
      </c>
      <c r="B39" s="9" t="s">
        <v>70</v>
      </c>
      <c r="C39" s="10">
        <v>256968</v>
      </c>
    </row>
    <row r="40" spans="1:3" s="4" customFormat="1" ht="24.75" customHeight="1" x14ac:dyDescent="0.2">
      <c r="A40" s="11" t="s">
        <v>71</v>
      </c>
      <c r="B40" s="9" t="s">
        <v>72</v>
      </c>
      <c r="C40" s="10">
        <v>0</v>
      </c>
    </row>
    <row r="41" spans="1:3" s="4" customFormat="1" ht="24.75" customHeight="1" x14ac:dyDescent="0.2">
      <c r="A41" s="11" t="s">
        <v>73</v>
      </c>
      <c r="B41" s="9" t="s">
        <v>74</v>
      </c>
      <c r="C41" s="10">
        <v>106862</v>
      </c>
    </row>
    <row r="42" spans="1:3" s="4" customFormat="1" ht="24.75" customHeight="1" x14ac:dyDescent="0.2">
      <c r="A42" s="11" t="s">
        <v>75</v>
      </c>
      <c r="B42" s="9" t="s">
        <v>76</v>
      </c>
      <c r="C42" s="10">
        <v>0</v>
      </c>
    </row>
    <row r="43" spans="1:3" s="4" customFormat="1" ht="24.75" customHeight="1" thickBot="1" x14ac:dyDescent="0.25">
      <c r="A43" s="11" t="s">
        <v>77</v>
      </c>
      <c r="B43" s="9" t="s">
        <v>78</v>
      </c>
      <c r="C43" s="10">
        <v>17885</v>
      </c>
    </row>
    <row r="44" spans="1:3" s="4" customFormat="1" ht="24.75" customHeight="1" thickBot="1" x14ac:dyDescent="0.25">
      <c r="A44" s="21" t="s">
        <v>79</v>
      </c>
      <c r="B44" s="22" t="s">
        <v>80</v>
      </c>
      <c r="C44" s="23">
        <f>C34+C35+C37+C38+C39+C41+C43+C42+C40</f>
        <v>616715</v>
      </c>
    </row>
    <row r="45" spans="1:3" s="4" customFormat="1" ht="24.75" customHeight="1" thickBot="1" x14ac:dyDescent="0.25">
      <c r="A45" s="11" t="s">
        <v>81</v>
      </c>
      <c r="B45" s="9" t="s">
        <v>82</v>
      </c>
      <c r="C45" s="10">
        <v>951732</v>
      </c>
    </row>
    <row r="46" spans="1:3" s="4" customFormat="1" ht="24.75" customHeight="1" thickBot="1" x14ac:dyDescent="0.25">
      <c r="A46" s="21" t="s">
        <v>83</v>
      </c>
      <c r="B46" s="22" t="s">
        <v>84</v>
      </c>
      <c r="C46" s="23">
        <f>SUM(C45:C45)</f>
        <v>951732</v>
      </c>
    </row>
    <row r="47" spans="1:3" s="4" customFormat="1" ht="24.75" customHeight="1" thickBot="1" x14ac:dyDescent="0.25">
      <c r="A47" s="11" t="s">
        <v>111</v>
      </c>
      <c r="B47" s="9" t="s">
        <v>85</v>
      </c>
      <c r="C47" s="10">
        <v>0</v>
      </c>
    </row>
    <row r="48" spans="1:3" s="4" customFormat="1" ht="24.75" customHeight="1" thickBot="1" x14ac:dyDescent="0.25">
      <c r="A48" s="21" t="s">
        <v>86</v>
      </c>
      <c r="B48" s="22" t="s">
        <v>87</v>
      </c>
      <c r="C48" s="23">
        <f>SUM(C47)</f>
        <v>0</v>
      </c>
    </row>
    <row r="49" spans="1:3" s="4" customFormat="1" ht="24.75" customHeight="1" x14ac:dyDescent="0.2">
      <c r="A49" s="11" t="s">
        <v>88</v>
      </c>
      <c r="B49" s="9" t="s">
        <v>89</v>
      </c>
      <c r="C49" s="10">
        <v>86265</v>
      </c>
    </row>
    <row r="50" spans="1:3" s="4" customFormat="1" ht="24.75" customHeight="1" x14ac:dyDescent="0.2">
      <c r="A50" s="11" t="s">
        <v>90</v>
      </c>
      <c r="B50" s="9" t="s">
        <v>91</v>
      </c>
      <c r="C50" s="10">
        <v>0</v>
      </c>
    </row>
    <row r="51" spans="1:3" s="4" customFormat="1" ht="24.75" customHeight="1" x14ac:dyDescent="0.2">
      <c r="A51" s="11" t="s">
        <v>92</v>
      </c>
      <c r="B51" s="9" t="s">
        <v>93</v>
      </c>
      <c r="C51" s="10">
        <v>0</v>
      </c>
    </row>
    <row r="52" spans="1:3" s="4" customFormat="1" ht="24.75" customHeight="1" x14ac:dyDescent="0.2">
      <c r="A52" s="11" t="s">
        <v>94</v>
      </c>
      <c r="B52" s="9" t="s">
        <v>95</v>
      </c>
      <c r="C52" s="10">
        <v>0</v>
      </c>
    </row>
    <row r="53" spans="1:3" s="4" customFormat="1" ht="24.75" customHeight="1" thickBot="1" x14ac:dyDescent="0.25">
      <c r="A53" s="11" t="s">
        <v>96</v>
      </c>
      <c r="B53" s="9" t="s">
        <v>97</v>
      </c>
      <c r="C53" s="10">
        <v>4600000</v>
      </c>
    </row>
    <row r="54" spans="1:3" s="4" customFormat="1" ht="24.75" customHeight="1" thickBot="1" x14ac:dyDescent="0.25">
      <c r="A54" s="21" t="s">
        <v>98</v>
      </c>
      <c r="B54" s="22" t="s">
        <v>99</v>
      </c>
      <c r="C54" s="23">
        <f>C49+C53</f>
        <v>4686265</v>
      </c>
    </row>
    <row r="55" spans="1:3" s="4" customFormat="1" ht="37.5" customHeight="1" x14ac:dyDescent="0.2">
      <c r="A55" s="27" t="s">
        <v>100</v>
      </c>
      <c r="B55" s="28" t="s">
        <v>101</v>
      </c>
      <c r="C55" s="29">
        <f>C13+C16+C33+C44+C46+C48+C54</f>
        <v>43058040</v>
      </c>
    </row>
    <row r="56" spans="1:3" s="4" customFormat="1" ht="24.75" customHeight="1" x14ac:dyDescent="0.2">
      <c r="A56" s="11" t="s">
        <v>102</v>
      </c>
      <c r="B56" s="9" t="s">
        <v>103</v>
      </c>
      <c r="C56" s="10">
        <v>31785059</v>
      </c>
    </row>
    <row r="57" spans="1:3" s="4" customFormat="1" ht="24.75" customHeight="1" thickBot="1" x14ac:dyDescent="0.25">
      <c r="A57" s="8" t="s">
        <v>104</v>
      </c>
      <c r="B57" s="9" t="s">
        <v>105</v>
      </c>
      <c r="C57" s="10">
        <v>711660</v>
      </c>
    </row>
    <row r="58" spans="1:3" s="4" customFormat="1" ht="24.75" customHeight="1" thickBot="1" x14ac:dyDescent="0.25">
      <c r="A58" s="21" t="s">
        <v>106</v>
      </c>
      <c r="B58" s="22" t="s">
        <v>107</v>
      </c>
      <c r="C58" s="23">
        <f>SUM(C57)</f>
        <v>711660</v>
      </c>
    </row>
    <row r="59" spans="1:3" s="4" customFormat="1" ht="37.5" customHeight="1" x14ac:dyDescent="0.2">
      <c r="A59" s="27" t="s">
        <v>108</v>
      </c>
      <c r="B59" s="28" t="s">
        <v>109</v>
      </c>
      <c r="C59" s="29">
        <f>C55+C56+C57</f>
        <v>75554759</v>
      </c>
    </row>
  </sheetData>
  <mergeCells count="2">
    <mergeCell ref="A1:I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2018-05-28T13:59:52Z</dcterms:modified>
</cp:coreProperties>
</file>