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1A663FA2-7B78-4049-A365-686DF53D8E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2" sheetId="1" r:id="rId1"/>
  </sheets>
  <definedNames>
    <definedName name="_xlnm.Print_Area" localSheetId="0">'02'!$A$1:$AG$330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37" i="1" l="1"/>
  <c r="AG312" i="1"/>
  <c r="AG330" i="1" s="1"/>
  <c r="AC312" i="1"/>
  <c r="AC330" i="1" s="1"/>
  <c r="Y312" i="1"/>
  <c r="Y330" i="1" s="1"/>
  <c r="AG289" i="1"/>
  <c r="AG263" i="1"/>
  <c r="AG228" i="1"/>
  <c r="AC228" i="1"/>
  <c r="Y228" i="1"/>
  <c r="AC192" i="1"/>
  <c r="Y192" i="1"/>
  <c r="Y86" i="1"/>
  <c r="AG86" i="1"/>
  <c r="AC86" i="1"/>
  <c r="AG14" i="1"/>
  <c r="AC14" i="1"/>
  <c r="Y14" i="1"/>
  <c r="Y290" i="1" l="1"/>
  <c r="AC290" i="1"/>
  <c r="AG192" i="1"/>
  <c r="AG290" i="1" s="1"/>
</calcChain>
</file>

<file path=xl/sharedStrings.xml><?xml version="1.0" encoding="utf-8"?>
<sst xmlns="http://schemas.openxmlformats.org/spreadsheetml/2006/main" count="798" uniqueCount="477">
  <si>
    <t>1. sz. melléklet</t>
  </si>
  <si>
    <t>forintban</t>
  </si>
  <si>
    <t>Sor-szám</t>
  </si>
  <si>
    <t>Rovat megnevezése</t>
  </si>
  <si>
    <t>Rovat-szám</t>
  </si>
  <si>
    <t>Előirányzat</t>
  </si>
  <si>
    <t>Teljesítés</t>
  </si>
  <si>
    <t>eredeti</t>
  </si>
  <si>
    <t>módosított</t>
  </si>
  <si>
    <t>1.</t>
  </si>
  <si>
    <t>2.</t>
  </si>
  <si>
    <t>3.</t>
  </si>
  <si>
    <t>4.</t>
  </si>
  <si>
    <t>5.</t>
  </si>
  <si>
    <t>6.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</si>
  <si>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</si>
  <si>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</si>
  <si>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</si>
  <si>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</si>
  <si>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</si>
  <si>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</si>
  <si>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</si>
  <si>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szociális, gyermekjóléti 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</si>
  <si>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</si>
  <si>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</si>
  <si>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</si>
  <si>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</si>
  <si>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</si>
  <si>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</si>
  <si>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</si>
  <si>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</si>
  <si>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</si>
  <si>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</si>
  <si>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</si>
  <si>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</si>
  <si>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</si>
  <si>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</si>
  <si>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</si>
  <si>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</si>
  <si>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</si>
  <si>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</si>
  <si>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</si>
  <si>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</si>
  <si>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</si>
  <si>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</si>
  <si>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</si>
  <si>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</si>
  <si>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12</t>
  </si>
  <si>
    <t>ebből: központi kezelésű előirányzatok</t>
  </si>
  <si>
    <t>13</t>
  </si>
  <si>
    <t>ebből: fejezeti kezelésű előirányzatok EU-s programokra és azok hazai társfinanszírozása</t>
  </si>
  <si>
    <t>14</t>
  </si>
  <si>
    <t>ebből: egyéb fejezeti kezelésű előirányzatok</t>
  </si>
  <si>
    <t>15</t>
  </si>
  <si>
    <t>ebből: társadalombiztosítás pénzügyi alapjai</t>
  </si>
  <si>
    <t>16</t>
  </si>
  <si>
    <t>ebből: elkülönített állami pénzalapok</t>
  </si>
  <si>
    <t>17</t>
  </si>
  <si>
    <t>ebből: helyi önkormányzatok és költségvetési szerveik</t>
  </si>
  <si>
    <t>18</t>
  </si>
  <si>
    <t>ebből: társulások és költségvetési szerveik</t>
  </si>
  <si>
    <t>19</t>
  </si>
  <si>
    <t>ebből: nemzetiségi önkormányzatok és költségvetési szerveik</t>
  </si>
  <si>
    <t>20</t>
  </si>
  <si>
    <t>ebből: térségi fejlesztési tanácsok és költségvetési szerveik</t>
  </si>
  <si>
    <t>21</t>
  </si>
  <si>
    <t>Működési célú visszatérítendő támogatások, kölcsönök igénybevétele államháztartáson belülről (=22+…+31)</t>
  </si>
  <si>
    <t>B15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</si>
  <si>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</si>
  <si>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</si>
  <si>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</si>
  <si>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</si>
  <si>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</si>
  <si>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</si>
  <si>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</si>
  <si>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</si>
  <si>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</si>
  <si>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</si>
  <si>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</si>
  <si>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Egyéb működési célú támogatások bevételei államháztartáson belülről (=33+…+42)</t>
  </si>
  <si>
    <t>B16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</si>
  <si>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</si>
  <si>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</si>
  <si>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</si>
  <si>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</si>
  <si>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</si>
  <si>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</si>
  <si>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</si>
  <si>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</si>
  <si>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</si>
  <si>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</si>
  <si>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</si>
  <si>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Működési célú támogatások államháztartáson belülről (=07+...+10+21+32)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</si>
  <si>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</si>
  <si>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</si>
  <si>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</si>
  <si>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</si>
  <si>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</si>
  <si>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</si>
  <si>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</si>
  <si>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</si>
  <si>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</si>
  <si>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</si>
  <si>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</si>
  <si>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</si>
  <si>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</si>
  <si>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</si>
  <si>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</si>
  <si>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</si>
  <si>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</si>
  <si>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</si>
  <si>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</si>
  <si>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</si>
  <si>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</si>
  <si>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Felhalmozási célú visszatérítendő támogatások, kölcsönök igénybevétele államháztartáson belülről (=58+…+67)</t>
  </si>
  <si>
    <t>B24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</si>
  <si>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</si>
  <si>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</si>
  <si>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</si>
  <si>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</si>
  <si>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</si>
  <si>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</si>
  <si>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</si>
  <si>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</si>
  <si>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</si>
  <si>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</si>
  <si>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</si>
  <si>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Egyéb felhalmozási célú támogatások bevételei államháztartáson belülről (=69+…+78)</t>
  </si>
  <si>
    <t>B25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</si>
  <si>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</si>
  <si>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</si>
  <si>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</si>
  <si>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</si>
  <si>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</si>
  <si>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</si>
  <si>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</si>
  <si>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</si>
  <si>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</si>
  <si>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</si>
  <si>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</si>
  <si>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Felhalmozási célú támogatások államháztartáson belülről (=44+45+46+57+68)</t>
  </si>
  <si>
    <t>B2</t>
  </si>
  <si>
    <t>80</t>
  </si>
  <si>
    <t>Magánszemélyek jövedelemadói (=81+82+83)</t>
  </si>
  <si>
    <t>B311</t>
  </si>
  <si>
    <t>81</t>
  </si>
  <si>
    <t>ebből: személyi jövedelemadó</t>
  </si>
  <si>
    <t>82</t>
  </si>
  <si>
    <t>ebből: magánszemély jogviszonyának megszűnéséhez kapcsolódó egyes jövedelmek különadója</t>
  </si>
  <si>
    <t>83</t>
  </si>
  <si>
    <t>ebből: termőföld bérbeadásából származó jövedelem utáni személyi jövedelemadó</t>
  </si>
  <si>
    <t>84</t>
  </si>
  <si>
    <t>Társaságok jövedelemadói (=85+…+92)</t>
  </si>
  <si>
    <t>B312</t>
  </si>
  <si>
    <t>85</t>
  </si>
  <si>
    <t>ebből: társasági adó</t>
  </si>
  <si>
    <t>86</t>
  </si>
  <si>
    <t>ebből: társas vállalkozások különadója</t>
  </si>
  <si>
    <t>87</t>
  </si>
  <si>
    <t>ebből: hitelintézetek és pénzügyi vállalkozások különadója</t>
  </si>
  <si>
    <t>88</t>
  </si>
  <si>
    <t>ebből: hiteintézeti járadék</t>
  </si>
  <si>
    <t>89</t>
  </si>
  <si>
    <t>ebből: pénzügyi szervezetek különadója</t>
  </si>
  <si>
    <t>90</t>
  </si>
  <si>
    <t>ebből: energiaellátók jövedelemadója</t>
  </si>
  <si>
    <t>91</t>
  </si>
  <si>
    <t>ebből: kisvállalati adó</t>
  </si>
  <si>
    <t>92</t>
  </si>
  <si>
    <t>ebből: kisadózó vállalkozások tételes adója</t>
  </si>
  <si>
    <t>93</t>
  </si>
  <si>
    <t>Jövedelemadók (=80+84)</t>
  </si>
  <si>
    <t>B31</t>
  </si>
  <si>
    <t>94</t>
  </si>
  <si>
    <t>Szociális hozzájárulási adó és járulékok (=95+…+103)</t>
  </si>
  <si>
    <t>B32</t>
  </si>
  <si>
    <t>95</t>
  </si>
  <si>
    <t>ebből: szociális hozzájárulási adó</t>
  </si>
  <si>
    <t>96</t>
  </si>
  <si>
    <t>ebből: nyugdíjjárulék</t>
  </si>
  <si>
    <t>97</t>
  </si>
  <si>
    <t>ebből: korkedvezmény-biztosítási járulék</t>
  </si>
  <si>
    <t>98</t>
  </si>
  <si>
    <t>ebből: egészségbiztosítási és munkaerőpiaci járulék</t>
  </si>
  <si>
    <t>99</t>
  </si>
  <si>
    <t>ebből: egészségügyi szolgáltatási járulék</t>
  </si>
  <si>
    <t>100</t>
  </si>
  <si>
    <t>ebből: egyszerűsített közteherviselési hozzájárulás</t>
  </si>
  <si>
    <t>101</t>
  </si>
  <si>
    <t>ebből: biztosítotti nyugdíjjárulék, egészségbiztosítási járulék</t>
  </si>
  <si>
    <t>102</t>
  </si>
  <si>
    <t>ebből: megállapodás alapján fizetők járulékai</t>
  </si>
  <si>
    <t>103</t>
  </si>
  <si>
    <t>ebből: munkáltatói táppénz hozzájárulás</t>
  </si>
  <si>
    <t>104</t>
  </si>
  <si>
    <t>Bérhez és foglalkoztatáshoz kapcsolódó adók (=105+…+108)</t>
  </si>
  <si>
    <t>B33</t>
  </si>
  <si>
    <t xml:space="preserve">ebből: szakképzési hozzájárulás </t>
  </si>
  <si>
    <t>ebből: rehabilitációs hozzájárulás</t>
  </si>
  <si>
    <t>ebből: egészségügyi hozzájárulás</t>
  </si>
  <si>
    <t>ebből: egyszerűsített foglalkoztatás utáni közterhek</t>
  </si>
  <si>
    <t>Vagyoni tipusú adók (=110+…+116)</t>
  </si>
  <si>
    <t>B34</t>
  </si>
  <si>
    <t xml:space="preserve">ebből: építményadó </t>
  </si>
  <si>
    <t xml:space="preserve">ebből: épület után fizetett idegenforgalmi adó </t>
  </si>
  <si>
    <t>ebből: magánszemélyek kommunális adója</t>
  </si>
  <si>
    <t>ebből: telekadó</t>
  </si>
  <si>
    <t>ebből: cégautóadó</t>
  </si>
  <si>
    <t>ebből: közművezetékek adója</t>
  </si>
  <si>
    <t>ebből: öröklési és ajándékozási illeték</t>
  </si>
  <si>
    <t>117</t>
  </si>
  <si>
    <t>Értékesítési és forgalmi adók (=118+…+139)</t>
  </si>
  <si>
    <t>B351</t>
  </si>
  <si>
    <t>118</t>
  </si>
  <si>
    <t>ebből: általános forgalmi adó</t>
  </si>
  <si>
    <t>119</t>
  </si>
  <si>
    <t>ebből: távközlési ágazatot terhelő különadó</t>
  </si>
  <si>
    <t>120</t>
  </si>
  <si>
    <t>ebből: kiskereskedői ágazatot terhelő különadó</t>
  </si>
  <si>
    <t>121</t>
  </si>
  <si>
    <t>ebből: energia ágazatot terhelő különadó</t>
  </si>
  <si>
    <t>122</t>
  </si>
  <si>
    <t>ebből: bank- és biztosítási ágazatot terhelő különadó</t>
  </si>
  <si>
    <t>123</t>
  </si>
  <si>
    <t>ebből: visszterhes vagyonátruházási illeték</t>
  </si>
  <si>
    <t>124</t>
  </si>
  <si>
    <t>ebből: állandó jeleggel végzett iparűzési tevékenység után fizetett helyi iparűzési adó</t>
  </si>
  <si>
    <t>125</t>
  </si>
  <si>
    <t>ebből: ideiglenes jeleggel végzett tevékenység után fizetett helyi iparűzési adó</t>
  </si>
  <si>
    <t>126</t>
  </si>
  <si>
    <t>ebből: innovációs járulék</t>
  </si>
  <si>
    <t>127</t>
  </si>
  <si>
    <t>ebből: egyszerűsített vállalkozási adó</t>
  </si>
  <si>
    <t>128</t>
  </si>
  <si>
    <t>ebből: gyógyszer forgalmazási jogosultak befizetései [2006. évi XCVIII. tv. 36. § (1) bek.]</t>
  </si>
  <si>
    <t>129</t>
  </si>
  <si>
    <t>ebből: gyógyszer nagykereskedést végzők befizetései [2006. évi XCVIII. tv. 36. § (2) bek.]</t>
  </si>
  <si>
    <t>130</t>
  </si>
  <si>
    <t>ebből: gyógyszergyártók 10 %-os befizetési kötelezettsége (2006.évi XCVIII. tv. 40/A. §. (1) bekezdése)</t>
  </si>
  <si>
    <t>131</t>
  </si>
  <si>
    <t>ebből: gyógyszer és gyógyászati segédeszköz ismertetés utáni befizetések [2006. évi XCVIII. tv. 36. § (4) bek.]</t>
  </si>
  <si>
    <t>132</t>
  </si>
  <si>
    <t>ebből:  gyógyszertámogatás többletének sávos kockázatviseléséből származó bevételek [2006. évi XCVIII. tv. 42. § ]</t>
  </si>
  <si>
    <t>133</t>
  </si>
  <si>
    <t>ebből: népegészségügyi termékadó</t>
  </si>
  <si>
    <t>134</t>
  </si>
  <si>
    <t>ebből: dohányipari vállalkozások egészségügyi hozzájárulása</t>
  </si>
  <si>
    <t>135</t>
  </si>
  <si>
    <t>ebből: távközlési adó</t>
  </si>
  <si>
    <t>136</t>
  </si>
  <si>
    <t>ebből: pénzügyi tranzakciós illeték</t>
  </si>
  <si>
    <t>137</t>
  </si>
  <si>
    <t>ebből: biztosítási adó</t>
  </si>
  <si>
    <t>138</t>
  </si>
  <si>
    <t>ebből: reklámadó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</si>
  <si>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</si>
  <si>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</t>
  </si>
  <si>
    <t>Fogyasztási adók  (=141+142+143)</t>
  </si>
  <si>
    <t>B352</t>
  </si>
  <si>
    <t>ebből: jövedéki adó</t>
  </si>
  <si>
    <t>ebből: regisztrációs adó</t>
  </si>
  <si>
    <t>ebből: energiaadó</t>
  </si>
  <si>
    <t xml:space="preserve">Pénzügyi monopóliumok nyereségét terhelő adók </t>
  </si>
  <si>
    <t>B353</t>
  </si>
  <si>
    <t>Gépjárműadók (=146+…+149)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</si>
  <si>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</si>
  <si>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</si>
  <si>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</si>
  <si>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</si>
  <si>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</si>
  <si>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(=151+…+167)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</si>
  <si>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</si>
  <si>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</si>
  <si>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</si>
  <si>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</si>
  <si>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</si>
  <si>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</si>
  <si>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</si>
  <si>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szerencsejáték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</si>
  <si>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</si>
  <si>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</si>
  <si>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</si>
  <si>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díjai</t>
  </si>
  <si>
    <t>ebből: erdővédelmi járulék</t>
  </si>
  <si>
    <t>ebből: földvédelmi járulék</t>
  </si>
  <si>
    <t>ebből: halászati haszonbérleti díj, valamint az állami halász- és horgászjegy díja</t>
  </si>
  <si>
    <t>ebből: hulladéklerakási járulék</t>
  </si>
  <si>
    <t>ebből: a távhőszolgáltatásról más hőellátásra áttérő által felhasznált hőmennyiség és annak előállítása során a pozitív előjelű széndioxid kibocsátási különbözet után fizetendő díj</t>
  </si>
  <si>
    <t>ebből: korábbi évek megszünt adónemei áthúzódó fizetéseiből befolyt bevételek</t>
  </si>
  <si>
    <t xml:space="preserve">Termékek és szolgáltatások adói (=117+140+144+145+150) </t>
  </si>
  <si>
    <t>B35</t>
  </si>
  <si>
    <t>Egyéb közhatalmi bevételek (&gt;=170+…+184)</t>
  </si>
  <si>
    <t>B36</t>
  </si>
  <si>
    <t>ebből: cégnyílvántartás bevételei</t>
  </si>
  <si>
    <t>ebből: eljárási illetékek</t>
  </si>
  <si>
    <t>ebből: igazgatási szolgáltatási díjak</t>
  </si>
  <si>
    <t>ebből: felügyeleti díjak</t>
  </si>
  <si>
    <t>ebből:ebrendészeti hozzájárulás</t>
  </si>
  <si>
    <t>ebből: mezőgazdasági termelést érintő időjárási és más természeti kockázatok kezeléséről szóló törvény szerinti kárenyhítési hozzájárulás</t>
  </si>
  <si>
    <t>ebből: környezetvédelmi bírság</t>
  </si>
  <si>
    <t>ebből: természetvédelmi bírság</t>
  </si>
  <si>
    <t>ebből: műemlékvédelmi bírság</t>
  </si>
  <si>
    <t>ebből: építésügyi bírság</t>
  </si>
  <si>
    <t>ebből: szabálysértési pénz- és helyszíni bírság és a közlekedési szabályszegések után kiszabott közigazgatási bírság helyi önkormányzatot megillető része</t>
  </si>
  <si>
    <t>ebből: egyéb bírság</t>
  </si>
  <si>
    <t>ebből: vagyoni típusú települési adók</t>
  </si>
  <si>
    <t>ebből: jövedelmi típusú települési adók</t>
  </si>
  <si>
    <t>ebből: egyéb települési adók</t>
  </si>
  <si>
    <t>Közhatalmi bevételek (=93+94+104+109+168+169)</t>
  </si>
  <si>
    <t>B3</t>
  </si>
  <si>
    <t>Készletértékesítés ellenértéke</t>
  </si>
  <si>
    <t>B401</t>
  </si>
  <si>
    <t>Szolgáltatások ellenértéke (&gt;=188+189)</t>
  </si>
  <si>
    <t>B402</t>
  </si>
  <si>
    <t>ebből:tárgyi eszközök bérbeadásából származó bevétel</t>
  </si>
  <si>
    <t>ebből: utak használata ellenében beszedett használati díj, pótdíj, elektronikus útdíj</t>
  </si>
  <si>
    <t>Közvetített szolgáltatások ellenértéke  (&gt;=191)</t>
  </si>
  <si>
    <t>B403</t>
  </si>
  <si>
    <t>ebből: államháztartáson belül</t>
  </si>
  <si>
    <t>Tulajdonosi bevételek (&gt;=193+…+198)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</si>
  <si>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</si>
  <si>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</si>
  <si>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</si>
  <si>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</si>
  <si>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</si>
  <si>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</si>
  <si>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</si>
  <si>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</si>
  <si>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</si>
  <si>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</si>
  <si>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</si>
  <si>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</si>
  <si>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</si>
  <si>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 (&gt;=203+204)</t>
  </si>
  <si>
    <t>B4081</t>
  </si>
  <si>
    <t>ebből: hitelviszonyt megtestesítő értékpapírok értékesítési nyeresége</t>
  </si>
  <si>
    <t>Egyéb kapott (járó) kamatok és kamatjellegű bevételek (&gt;=206+207)</t>
  </si>
  <si>
    <t>B4082</t>
  </si>
  <si>
    <t>ebből: fedezeti ügyletek kamatbevételei</t>
  </si>
  <si>
    <t>Kamatbevételek és más nyereségjellegű bevételek (=202+205)</t>
  </si>
  <si>
    <t>B408</t>
  </si>
  <si>
    <t>Részesedésekből származó pénzügyi műveletek bevételei</t>
  </si>
  <si>
    <t>B4091</t>
  </si>
  <si>
    <t>Más egyéb pénzügyi műveletek bevételei (&gt;=211+215)</t>
  </si>
  <si>
    <t>B4092</t>
  </si>
  <si>
    <t>ebből: részesedések értékesítéséhez kapcsolódó realizált nyereség</t>
  </si>
  <si>
    <t>ebből: befektetési jegyek bevételei</t>
  </si>
  <si>
    <t>ebből: hitelviszonyt megtestesítő értékpapírok kibocsátási nyeresége</t>
  </si>
  <si>
    <t>ebből: valuta és deviza eszközök realizált árfolyamnyeresége</t>
  </si>
  <si>
    <t>Egyéb pénzügyi műveletek bevételei (=209+210)</t>
  </si>
  <si>
    <t>B409</t>
  </si>
  <si>
    <t>Biztosító által fizetett kártérítés</t>
  </si>
  <si>
    <t>B410</t>
  </si>
  <si>
    <t>Egyéb működési bevételek (&gt;=219+220)</t>
  </si>
  <si>
    <t>B411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</si>
  <si>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</t>
  </si>
  <si>
    <t>ebből: kiadások visszatérítései</t>
  </si>
  <si>
    <t>Működési bevételek (=186+187+190+192+199+…+201+208+216+217+218)</t>
  </si>
  <si>
    <t>B4</t>
  </si>
  <si>
    <t>Immateriális javak értékesítése (&gt;=223)</t>
  </si>
  <si>
    <t>B51</t>
  </si>
  <si>
    <t>ebből: kiotói egységek és kibocsátási egységek eladásából befolyt eladási ár</t>
  </si>
  <si>
    <t>Ingatlanok értékesítése (&gt;=225)</t>
  </si>
  <si>
    <t>B52</t>
  </si>
  <si>
    <t>ebből: termőföld-eladás bevételei</t>
  </si>
  <si>
    <t>Egyéb tárgyi eszközök értékesítése</t>
  </si>
  <si>
    <t>B53</t>
  </si>
  <si>
    <t>Részesedések értékesítése (&gt;=228)</t>
  </si>
  <si>
    <t>B54</t>
  </si>
  <si>
    <t>ebből: privatizációból származó bevétel</t>
  </si>
  <si>
    <t>Részesedések megszűnéséhez kapcsolódó bevételek</t>
  </si>
  <si>
    <t>B55</t>
  </si>
  <si>
    <t>Felhalmozási bevételek (=222+224+226+227+229)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</si>
  <si>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</si>
  <si>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</si>
  <si>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</si>
  <si>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</si>
  <si>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</si>
  <si>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</si>
  <si>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</si>
  <si>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 (=235+…+243)</t>
  </si>
  <si>
    <t>B64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</si>
  <si>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</si>
  <si>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</si>
  <si>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</si>
  <si>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</si>
  <si>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</si>
  <si>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</si>
  <si>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</si>
  <si>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</si>
  <si>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>ebből: külföldi szervezetek, személyek</t>
  </si>
  <si>
    <t>Egyéb működési célú átvett pénzeszközök (=244+…+255)</t>
  </si>
  <si>
    <t>B65</t>
  </si>
  <si>
    <t xml:space="preserve">ebből: Európai Unió </t>
  </si>
  <si>
    <t>ebből: kormányok és nemzetközi szervezetek</t>
  </si>
  <si>
    <t>ebből: egyéb külföldiek</t>
  </si>
  <si>
    <t>Működési célú átvett pénzeszközök (=231+...+234+244)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</si>
  <si>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</si>
  <si>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</si>
  <si>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</si>
  <si>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</si>
  <si>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</si>
  <si>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</si>
  <si>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</si>
  <si>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(=261+…+269)</t>
  </si>
  <si>
    <t>B74</t>
  </si>
  <si>
    <t>Egyéb felhalmozási célú átvett pénzeszközök (=271+…+281)</t>
  </si>
  <si>
    <t>B75</t>
  </si>
  <si>
    <t>Felhalmozási célú átvett pénzeszközök (=257+…+260+270)</t>
  </si>
  <si>
    <t>B7</t>
  </si>
  <si>
    <t>Költségvetési bevételek (=43+79+185+221+230+256+282)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</si>
  <si>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</si>
  <si>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</si>
  <si>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</si>
  <si>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</si>
  <si>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</si>
  <si>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</si>
  <si>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</si>
  <si>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</si>
  <si>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</si>
  <si>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 (&gt;=06+07)</t>
  </si>
  <si>
    <t>B8121</t>
  </si>
  <si>
    <t>ebből: befektetési jegyek</t>
  </si>
  <si>
    <t>ebből: kárpótlási jegyek</t>
  </si>
  <si>
    <t>Éven belüli lejáratú belföldi értékpapírok kibocsátása</t>
  </si>
  <si>
    <t>B8122</t>
  </si>
  <si>
    <t xml:space="preserve">Befektetési célú belföldi értékpapírok beváltása, értékesítése </t>
  </si>
  <si>
    <t>B8123</t>
  </si>
  <si>
    <t>Éven túli lejáratú belföldi értékpapírok kibocsátása</t>
  </si>
  <si>
    <t>B8124</t>
  </si>
  <si>
    <t>Belföldi értékpapírok bevételei (=05+08+09+10)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</si>
  <si>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</si>
  <si>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</si>
  <si>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</si>
  <si>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</si>
  <si>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</si>
  <si>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(=12+13)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</si>
  <si>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</si>
  <si>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</si>
  <si>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</si>
  <si>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</si>
  <si>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</si>
  <si>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</si>
  <si>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</si>
  <si>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</si>
  <si>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</si>
  <si>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</si>
  <si>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</si>
  <si>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</si>
  <si>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</si>
  <si>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</si>
  <si>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</si>
  <si>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(=20+21)</t>
  </si>
  <si>
    <t>B819</t>
  </si>
  <si>
    <t>Belföldi finanszírozás bevételei (=04+11+14+…+19+22)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</si>
  <si>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</si>
  <si>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</si>
  <si>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</si>
  <si>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</si>
  <si>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</si>
  <si>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</si>
  <si>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</si>
  <si>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</si>
  <si>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</si>
  <si>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</si>
  <si>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</si>
  <si>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(=24+…+28)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</si>
  <si>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</si>
  <si>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</si>
  <si>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</si>
  <si>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</si>
  <si>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</si>
  <si>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(=23+29+30+31)</t>
  </si>
  <si>
    <t>B8</t>
  </si>
  <si>
    <t>1.sz. melléklet</t>
  </si>
  <si>
    <t>Uppony Község Önkormányzata
B8. Finanszírozási bevételek 2017.év</t>
  </si>
  <si>
    <t>Uppony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</si>
</sst>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0"/>
    <numFmt numFmtId="166" formatCode="_-* #,##0\ _F_t_-;\-* #,##0\ _F_t_-;_-* &quot;-&quot;??\ _F_t_-;_-@_-"/>
  </numFmts>
  <fonts count="15" x14ac:knownFonts="1">
    <font>
      <sz val="10"/>
      <name val="Arial CE"/>
    </font>
    <font>
      <sz val="10"/>
      <name val="Arial CE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MS Sans Serif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indexed="8"/>
      <name val="MS Sans Serif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166" fontId="3" fillId="0" borderId="3" xfId="1" applyNumberFormat="1" applyFont="1" applyFill="1" applyBorder="1"/>
    <xf numFmtId="166" fontId="5" fillId="0" borderId="3" xfId="1" applyNumberFormat="1" applyFont="1" applyFill="1" applyBorder="1"/>
    <xf numFmtId="0" fontId="4" fillId="0" borderId="0" xfId="0" applyFont="1" applyFill="1" applyBorder="1"/>
    <xf numFmtId="166" fontId="4" fillId="0" borderId="3" xfId="1" applyNumberFormat="1" applyFont="1" applyFill="1" applyBorder="1"/>
    <xf numFmtId="0" fontId="3" fillId="0" borderId="0" xfId="0" applyFont="1" applyFill="1" applyBorder="1"/>
    <xf numFmtId="166" fontId="3" fillId="0" borderId="3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166" fontId="3" fillId="3" borderId="3" xfId="1" applyNumberFormat="1" applyFont="1" applyFill="1" applyBorder="1"/>
    <xf numFmtId="0" fontId="3" fillId="3" borderId="0" xfId="0" applyFont="1" applyFill="1"/>
    <xf numFmtId="0" fontId="4" fillId="0" borderId="0" xfId="0" applyFont="1" applyFill="1"/>
    <xf numFmtId="0" fontId="3" fillId="2" borderId="0" xfId="0" applyFont="1" applyFill="1"/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/>
    <xf numFmtId="166" fontId="3" fillId="0" borderId="3" xfId="1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6" fontId="3" fillId="0" borderId="3" xfId="1" quotePrefix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166" fontId="12" fillId="9" borderId="3" xfId="1" applyNumberFormat="1" applyFont="1" applyFill="1" applyBorder="1" applyAlignment="1">
      <alignment horizontal="center" vertical="center" wrapText="1"/>
    </xf>
    <xf numFmtId="166" fontId="13" fillId="0" borderId="3" xfId="1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66" fontId="4" fillId="0" borderId="3" xfId="1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6" fontId="10" fillId="9" borderId="3" xfId="1" applyNumberFormat="1" applyFont="1" applyFill="1" applyBorder="1" applyAlignment="1">
      <alignment horizontal="center" vertical="center" wrapText="1"/>
    </xf>
    <xf numFmtId="166" fontId="11" fillId="0" borderId="3" xfId="1" applyNumberFormat="1" applyFont="1" applyBorder="1" applyAlignment="1">
      <alignment horizontal="center" vertical="center" wrapText="1"/>
    </xf>
    <xf numFmtId="166" fontId="3" fillId="3" borderId="3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3" fillId="0" borderId="2" xfId="0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166" fontId="8" fillId="2" borderId="3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 wrapText="1"/>
    </xf>
    <xf numFmtId="166" fontId="12" fillId="2" borderId="3" xfId="1" applyNumberFormat="1" applyFont="1" applyFill="1" applyBorder="1" applyAlignment="1">
      <alignment horizontal="center" vertical="center" wrapText="1"/>
    </xf>
    <xf numFmtId="166" fontId="13" fillId="2" borderId="3" xfId="1" applyNumberFormat="1" applyFont="1" applyFill="1" applyBorder="1" applyAlignment="1">
      <alignment horizontal="center" vertical="center" wrapText="1"/>
    </xf>
    <xf numFmtId="166" fontId="5" fillId="2" borderId="3" xfId="1" quotePrefix="1" applyNumberFormat="1" applyFont="1" applyFill="1" applyBorder="1" applyAlignment="1">
      <alignment horizontal="center" vertical="center"/>
    </xf>
    <xf numFmtId="166" fontId="3" fillId="2" borderId="3" xfId="1" quotePrefix="1" applyNumberFormat="1" applyFont="1" applyFill="1" applyBorder="1" applyAlignment="1">
      <alignment horizontal="center" vertical="center" wrapText="1"/>
    </xf>
    <xf numFmtId="166" fontId="2" fillId="2" borderId="3" xfId="1" quotePrefix="1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10" fillId="2" borderId="3" xfId="1" applyNumberFormat="1" applyFont="1" applyFill="1" applyBorder="1" applyAlignment="1">
      <alignment horizontal="center" vertical="center" wrapText="1"/>
    </xf>
    <xf numFmtId="166" fontId="11" fillId="2" borderId="3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4" fillId="0" borderId="2" xfId="0" applyFont="1" applyFill="1" applyBorder="1" applyAlignment="1">
      <alignment horizontal="right"/>
    </xf>
  </cellXfs>
  <cellStyles count="4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Ezres" xfId="1" builtinId="3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ál" xfId="0" builtinId="0"/>
    <cellStyle name="Normál 2" xfId="38" xr:uid="{00000000-0005-0000-0000-000026000000}"/>
    <cellStyle name="Normál 3" xfId="39" xr:uid="{00000000-0005-0000-0000-000027000000}"/>
    <cellStyle name="Note" xfId="40" xr:uid="{00000000-0005-0000-0000-000028000000}"/>
    <cellStyle name="Output" xfId="41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0"/>
  <sheetViews>
    <sheetView tabSelected="1" view="pageBreakPreview" zoomScaleSheetLayoutView="100" workbookViewId="0">
      <pane ySplit="7" topLeftCell="A317" activePane="bottomLeft" state="frozen"/>
      <selection pane="bottomLeft" activeCell="AG321" sqref="AG321"/>
    </sheetView>
  </sheetViews>
  <sheetFormatPr defaultColWidth="11.44140625" defaultRowHeight="13.2" x14ac:dyDescent="0.25"/>
  <cols>
    <col min="1" max="1" width="2.88671875" style="1" customWidth="1"/>
    <col min="2" max="15" width="2.6640625" style="1" customWidth="1"/>
    <col min="16" max="16" width="0.88671875" style="1" customWidth="1"/>
    <col min="17" max="17" width="1.33203125" style="1" customWidth="1"/>
    <col min="18" max="18" width="2.6640625" style="1" hidden="1" customWidth="1"/>
    <col min="19" max="19" width="1.33203125" style="1" hidden="1" customWidth="1"/>
    <col min="20" max="21" width="2.6640625" style="1" hidden="1" customWidth="1"/>
    <col min="22" max="23" width="2.6640625" style="1" customWidth="1"/>
    <col min="24" max="24" width="1" style="1" customWidth="1"/>
    <col min="25" max="27" width="2.6640625" style="14" customWidth="1"/>
    <col min="28" max="28" width="6.44140625" style="14" customWidth="1"/>
    <col min="29" max="31" width="2.6640625" style="14" customWidth="1"/>
    <col min="32" max="32" width="6.44140625" style="14" customWidth="1"/>
    <col min="33" max="33" width="14" style="1" customWidth="1"/>
    <col min="34" max="86" width="2.6640625" style="1" customWidth="1"/>
    <col min="87" max="16384" width="11.44140625" style="1"/>
  </cols>
  <sheetData>
    <row r="1" spans="1:33" x14ac:dyDescent="0.25">
      <c r="A1" s="3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3" ht="39" customHeight="1" x14ac:dyDescent="0.25">
      <c r="A2" s="36" t="s">
        <v>476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3" ht="12.75" customHeight="1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3" ht="12.75" customHeight="1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3" ht="15" customHeight="1" x14ac:dyDescent="0.25">
      <c r="A5" s="40" t="s">
        <v>2</v>
      </c>
      <c r="B5" s="40"/>
      <c r="C5" s="41" t="s">
        <v>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0" t="s">
        <v>4</v>
      </c>
      <c r="W5" s="40"/>
      <c r="X5" s="40"/>
      <c r="Y5" s="63" t="s">
        <v>5</v>
      </c>
      <c r="Z5" s="63"/>
      <c r="AA5" s="63"/>
      <c r="AB5" s="63"/>
      <c r="AC5" s="63"/>
      <c r="AD5" s="63"/>
      <c r="AE5" s="63"/>
      <c r="AF5" s="63"/>
      <c r="AG5" s="43" t="s">
        <v>6</v>
      </c>
    </row>
    <row r="6" spans="1:33" ht="15.75" customHeigh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0"/>
      <c r="W6" s="40"/>
      <c r="X6" s="40"/>
      <c r="Y6" s="63" t="s">
        <v>7</v>
      </c>
      <c r="Z6" s="63"/>
      <c r="AA6" s="63"/>
      <c r="AB6" s="63"/>
      <c r="AC6" s="63" t="s">
        <v>8</v>
      </c>
      <c r="AD6" s="63"/>
      <c r="AE6" s="63"/>
      <c r="AF6" s="63"/>
      <c r="AG6" s="44"/>
    </row>
    <row r="7" spans="1:33" ht="12.75" customHeight="1" x14ac:dyDescent="0.25">
      <c r="A7" s="45" t="s">
        <v>9</v>
      </c>
      <c r="B7" s="45"/>
      <c r="C7" s="45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 t="s">
        <v>11</v>
      </c>
      <c r="W7" s="45"/>
      <c r="X7" s="45"/>
      <c r="Y7" s="64" t="s">
        <v>12</v>
      </c>
      <c r="Z7" s="64"/>
      <c r="AA7" s="64"/>
      <c r="AB7" s="64"/>
      <c r="AC7" s="64" t="s">
        <v>13</v>
      </c>
      <c r="AD7" s="64"/>
      <c r="AE7" s="64"/>
      <c r="AF7" s="64"/>
      <c r="AG7" s="2" t="s">
        <v>14</v>
      </c>
    </row>
    <row r="8" spans="1:33" ht="24" customHeight="1" x14ac:dyDescent="0.25">
      <c r="A8" s="18" t="s">
        <v>15</v>
      </c>
      <c r="B8" s="18"/>
      <c r="C8" s="20" t="s">
        <v>16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1" t="s">
        <v>17</v>
      </c>
      <c r="W8" s="51"/>
      <c r="X8" s="51"/>
      <c r="Y8" s="56">
        <v>16738561</v>
      </c>
      <c r="Z8" s="56"/>
      <c r="AA8" s="56"/>
      <c r="AB8" s="56"/>
      <c r="AC8" s="57">
        <v>16739039</v>
      </c>
      <c r="AD8" s="57"/>
      <c r="AE8" s="57"/>
      <c r="AF8" s="57"/>
      <c r="AG8" s="3">
        <v>16739039</v>
      </c>
    </row>
    <row r="9" spans="1:33" ht="26.1" customHeight="1" x14ac:dyDescent="0.25">
      <c r="A9" s="18" t="s">
        <v>18</v>
      </c>
      <c r="B9" s="18"/>
      <c r="C9" s="20" t="s">
        <v>19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1" t="s">
        <v>20</v>
      </c>
      <c r="W9" s="51"/>
      <c r="X9" s="51"/>
      <c r="Y9" s="56">
        <v>0</v>
      </c>
      <c r="Z9" s="56"/>
      <c r="AA9" s="56"/>
      <c r="AB9" s="56"/>
      <c r="AC9" s="57">
        <v>0</v>
      </c>
      <c r="AD9" s="57"/>
      <c r="AE9" s="57"/>
      <c r="AF9" s="57"/>
      <c r="AG9" s="3"/>
    </row>
    <row r="10" spans="1:33" ht="26.1" customHeight="1" x14ac:dyDescent="0.25">
      <c r="A10" s="18" t="s">
        <v>21</v>
      </c>
      <c r="B10" s="18"/>
      <c r="C10" s="20" t="s">
        <v>22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51" t="s">
        <v>23</v>
      </c>
      <c r="W10" s="51"/>
      <c r="X10" s="51"/>
      <c r="Y10" s="56">
        <v>8129680</v>
      </c>
      <c r="Z10" s="56"/>
      <c r="AA10" s="56"/>
      <c r="AB10" s="56"/>
      <c r="AC10" s="57">
        <v>10068300</v>
      </c>
      <c r="AD10" s="57"/>
      <c r="AE10" s="57"/>
      <c r="AF10" s="57"/>
      <c r="AG10" s="3">
        <v>10068300</v>
      </c>
    </row>
    <row r="11" spans="1:33" ht="26.1" customHeight="1" x14ac:dyDescent="0.25">
      <c r="A11" s="18" t="s">
        <v>24</v>
      </c>
      <c r="B11" s="18"/>
      <c r="C11" s="20" t="s">
        <v>25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51" t="s">
        <v>26</v>
      </c>
      <c r="W11" s="51"/>
      <c r="X11" s="51"/>
      <c r="Y11" s="56">
        <v>1800000</v>
      </c>
      <c r="Z11" s="56"/>
      <c r="AA11" s="56"/>
      <c r="AB11" s="56"/>
      <c r="AC11" s="57">
        <v>1800000</v>
      </c>
      <c r="AD11" s="57"/>
      <c r="AE11" s="57"/>
      <c r="AF11" s="57"/>
      <c r="AG11" s="3">
        <v>1800000</v>
      </c>
    </row>
    <row r="12" spans="1:33" ht="12.75" customHeight="1" x14ac:dyDescent="0.25">
      <c r="A12" s="18" t="s">
        <v>27</v>
      </c>
      <c r="B12" s="18"/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51" t="s">
        <v>29</v>
      </c>
      <c r="W12" s="51"/>
      <c r="X12" s="51"/>
      <c r="Y12" s="56">
        <v>0</v>
      </c>
      <c r="Z12" s="56"/>
      <c r="AA12" s="56"/>
      <c r="AB12" s="56"/>
      <c r="AC12" s="57">
        <v>4413660</v>
      </c>
      <c r="AD12" s="57"/>
      <c r="AE12" s="57"/>
      <c r="AF12" s="57"/>
      <c r="AG12" s="3">
        <v>4413660</v>
      </c>
    </row>
    <row r="13" spans="1:33" ht="12.75" customHeight="1" x14ac:dyDescent="0.25">
      <c r="A13" s="18" t="s">
        <v>30</v>
      </c>
      <c r="B13" s="18"/>
      <c r="C13" s="20" t="s">
        <v>31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51" t="s">
        <v>32</v>
      </c>
      <c r="W13" s="51"/>
      <c r="X13" s="51"/>
      <c r="Y13" s="56">
        <v>0</v>
      </c>
      <c r="Z13" s="56"/>
      <c r="AA13" s="56"/>
      <c r="AB13" s="56"/>
      <c r="AC13" s="57">
        <v>50825</v>
      </c>
      <c r="AD13" s="57"/>
      <c r="AE13" s="57"/>
      <c r="AF13" s="57"/>
      <c r="AG13" s="3">
        <v>50825</v>
      </c>
    </row>
    <row r="14" spans="1:33" s="5" customFormat="1" ht="12.75" customHeight="1" x14ac:dyDescent="0.25">
      <c r="A14" s="18" t="s">
        <v>33</v>
      </c>
      <c r="B14" s="18"/>
      <c r="C14" s="20" t="s">
        <v>34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51" t="s">
        <v>35</v>
      </c>
      <c r="W14" s="51"/>
      <c r="X14" s="51"/>
      <c r="Y14" s="59">
        <f>SUM(Y8:AB13)</f>
        <v>26668241</v>
      </c>
      <c r="Z14" s="60"/>
      <c r="AA14" s="60"/>
      <c r="AB14" s="60"/>
      <c r="AC14" s="59">
        <f>SUM(AC8:AF13)</f>
        <v>33071824</v>
      </c>
      <c r="AD14" s="60"/>
      <c r="AE14" s="60"/>
      <c r="AF14" s="60"/>
      <c r="AG14" s="4">
        <f>SUM(AG8:AG13)</f>
        <v>33071824</v>
      </c>
    </row>
    <row r="15" spans="1:33" s="5" customFormat="1" ht="12.75" customHeight="1" x14ac:dyDescent="0.25">
      <c r="A15" s="18" t="s">
        <v>36</v>
      </c>
      <c r="B15" s="18"/>
      <c r="C15" s="20" t="s">
        <v>37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51" t="s">
        <v>38</v>
      </c>
      <c r="W15" s="51"/>
      <c r="X15" s="51"/>
      <c r="Y15" s="58">
        <v>0</v>
      </c>
      <c r="Z15" s="58"/>
      <c r="AA15" s="58"/>
      <c r="AB15" s="58"/>
      <c r="AC15" s="57">
        <v>0</v>
      </c>
      <c r="AD15" s="57"/>
      <c r="AE15" s="57"/>
      <c r="AF15" s="57"/>
      <c r="AG15" s="6"/>
    </row>
    <row r="16" spans="1:33" s="5" customFormat="1" ht="26.1" customHeight="1" x14ac:dyDescent="0.25">
      <c r="A16" s="18" t="s">
        <v>39</v>
      </c>
      <c r="B16" s="18"/>
      <c r="C16" s="2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51" t="s">
        <v>41</v>
      </c>
      <c r="W16" s="51"/>
      <c r="X16" s="51"/>
      <c r="Y16" s="58">
        <v>0</v>
      </c>
      <c r="Z16" s="58"/>
      <c r="AA16" s="58"/>
      <c r="AB16" s="58"/>
      <c r="AC16" s="57">
        <v>0</v>
      </c>
      <c r="AD16" s="57"/>
      <c r="AE16" s="57"/>
      <c r="AF16" s="57"/>
      <c r="AG16" s="6"/>
    </row>
    <row r="17" spans="1:33" s="7" customFormat="1" ht="36" customHeight="1" x14ac:dyDescent="0.25">
      <c r="A17" s="18" t="s">
        <v>42</v>
      </c>
      <c r="B17" s="18"/>
      <c r="C17" s="20" t="s">
        <v>43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51" t="s">
        <v>44</v>
      </c>
      <c r="W17" s="51"/>
      <c r="X17" s="51"/>
      <c r="Y17" s="56">
        <v>0</v>
      </c>
      <c r="Z17" s="56"/>
      <c r="AA17" s="56"/>
      <c r="AB17" s="56"/>
      <c r="AC17" s="57">
        <v>0</v>
      </c>
      <c r="AD17" s="57"/>
      <c r="AE17" s="57"/>
      <c r="AF17" s="57"/>
      <c r="AG17" s="3"/>
    </row>
    <row r="18" spans="1:33" ht="12.75" customHeight="1" x14ac:dyDescent="0.25">
      <c r="A18" s="18" t="s">
        <v>45</v>
      </c>
      <c r="B18" s="18"/>
      <c r="C18" s="20" t="s">
        <v>46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51" t="s">
        <v>44</v>
      </c>
      <c r="W18" s="51"/>
      <c r="X18" s="51"/>
      <c r="Y18" s="52">
        <v>0</v>
      </c>
      <c r="Z18" s="52"/>
      <c r="AA18" s="52"/>
      <c r="AB18" s="52"/>
      <c r="AC18" s="53">
        <v>0</v>
      </c>
      <c r="AD18" s="53"/>
      <c r="AE18" s="53"/>
      <c r="AF18" s="53"/>
      <c r="AG18" s="3"/>
    </row>
    <row r="19" spans="1:33" ht="12.75" customHeight="1" x14ac:dyDescent="0.25">
      <c r="A19" s="18" t="s">
        <v>47</v>
      </c>
      <c r="B19" s="18"/>
      <c r="C19" s="20" t="s">
        <v>48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51" t="s">
        <v>44</v>
      </c>
      <c r="W19" s="51"/>
      <c r="X19" s="51"/>
      <c r="Y19" s="52">
        <v>0</v>
      </c>
      <c r="Z19" s="52"/>
      <c r="AA19" s="52"/>
      <c r="AB19" s="52"/>
      <c r="AC19" s="53">
        <v>0</v>
      </c>
      <c r="AD19" s="53"/>
      <c r="AE19" s="53"/>
      <c r="AF19" s="53"/>
      <c r="AG19" s="3"/>
    </row>
    <row r="20" spans="1:33" ht="26.1" customHeight="1" x14ac:dyDescent="0.25">
      <c r="A20" s="18" t="s">
        <v>49</v>
      </c>
      <c r="B20" s="18"/>
      <c r="C20" s="20" t="s">
        <v>50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51" t="s">
        <v>44</v>
      </c>
      <c r="W20" s="51"/>
      <c r="X20" s="51"/>
      <c r="Y20" s="52">
        <v>0</v>
      </c>
      <c r="Z20" s="52"/>
      <c r="AA20" s="52"/>
      <c r="AB20" s="52"/>
      <c r="AC20" s="53">
        <v>0</v>
      </c>
      <c r="AD20" s="53"/>
      <c r="AE20" s="53"/>
      <c r="AF20" s="53"/>
      <c r="AG20" s="3"/>
    </row>
    <row r="21" spans="1:33" ht="16.5" customHeight="1" x14ac:dyDescent="0.25">
      <c r="A21" s="18" t="s">
        <v>51</v>
      </c>
      <c r="B21" s="18"/>
      <c r="C21" s="20" t="s">
        <v>52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51" t="s">
        <v>44</v>
      </c>
      <c r="W21" s="51"/>
      <c r="X21" s="51"/>
      <c r="Y21" s="52">
        <v>0</v>
      </c>
      <c r="Z21" s="52"/>
      <c r="AA21" s="52"/>
      <c r="AB21" s="52"/>
      <c r="AC21" s="53">
        <v>0</v>
      </c>
      <c r="AD21" s="53"/>
      <c r="AE21" s="53"/>
      <c r="AF21" s="53"/>
      <c r="AG21" s="3"/>
    </row>
    <row r="22" spans="1:33" ht="12.75" customHeight="1" x14ac:dyDescent="0.25">
      <c r="A22" s="18" t="s">
        <v>53</v>
      </c>
      <c r="B22" s="18"/>
      <c r="C22" s="20" t="s">
        <v>54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51" t="s">
        <v>44</v>
      </c>
      <c r="W22" s="51"/>
      <c r="X22" s="51"/>
      <c r="Y22" s="52">
        <v>0</v>
      </c>
      <c r="Z22" s="52"/>
      <c r="AA22" s="52"/>
      <c r="AB22" s="52"/>
      <c r="AC22" s="53">
        <v>0</v>
      </c>
      <c r="AD22" s="53"/>
      <c r="AE22" s="53"/>
      <c r="AF22" s="53"/>
      <c r="AG22" s="3"/>
    </row>
    <row r="23" spans="1:33" ht="12.75" customHeight="1" x14ac:dyDescent="0.25">
      <c r="A23" s="18" t="s">
        <v>55</v>
      </c>
      <c r="B23" s="18"/>
      <c r="C23" s="20" t="s">
        <v>56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51" t="s">
        <v>44</v>
      </c>
      <c r="W23" s="51"/>
      <c r="X23" s="51"/>
      <c r="Y23" s="52">
        <v>0</v>
      </c>
      <c r="Z23" s="52"/>
      <c r="AA23" s="52"/>
      <c r="AB23" s="52"/>
      <c r="AC23" s="53">
        <v>0</v>
      </c>
      <c r="AD23" s="53"/>
      <c r="AE23" s="53"/>
      <c r="AF23" s="53"/>
      <c r="AG23" s="3"/>
    </row>
    <row r="24" spans="1:33" s="9" customFormat="1" ht="12.75" customHeight="1" x14ac:dyDescent="0.25">
      <c r="A24" s="18" t="s">
        <v>57</v>
      </c>
      <c r="B24" s="18"/>
      <c r="C24" s="20" t="s">
        <v>58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51" t="s">
        <v>44</v>
      </c>
      <c r="W24" s="51"/>
      <c r="X24" s="51"/>
      <c r="Y24" s="52">
        <v>0</v>
      </c>
      <c r="Z24" s="52"/>
      <c r="AA24" s="52"/>
      <c r="AB24" s="52"/>
      <c r="AC24" s="53">
        <v>0</v>
      </c>
      <c r="AD24" s="53"/>
      <c r="AE24" s="53"/>
      <c r="AF24" s="53"/>
      <c r="AG24" s="8"/>
    </row>
    <row r="25" spans="1:33" s="9" customFormat="1" ht="12.75" customHeight="1" x14ac:dyDescent="0.25">
      <c r="A25" s="18" t="s">
        <v>59</v>
      </c>
      <c r="B25" s="18"/>
      <c r="C25" s="20" t="s">
        <v>60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51" t="s">
        <v>44</v>
      </c>
      <c r="W25" s="51"/>
      <c r="X25" s="51"/>
      <c r="Y25" s="52">
        <v>0</v>
      </c>
      <c r="Z25" s="52"/>
      <c r="AA25" s="52"/>
      <c r="AB25" s="52"/>
      <c r="AC25" s="53">
        <v>0</v>
      </c>
      <c r="AD25" s="53"/>
      <c r="AE25" s="53"/>
      <c r="AF25" s="53"/>
      <c r="AG25" s="8"/>
    </row>
    <row r="26" spans="1:33" s="9" customFormat="1" ht="26.1" customHeight="1" x14ac:dyDescent="0.25">
      <c r="A26" s="18" t="s">
        <v>61</v>
      </c>
      <c r="B26" s="18"/>
      <c r="C26" s="20" t="s">
        <v>62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51" t="s">
        <v>44</v>
      </c>
      <c r="W26" s="51"/>
      <c r="X26" s="51"/>
      <c r="Y26" s="52">
        <v>0</v>
      </c>
      <c r="Z26" s="52"/>
      <c r="AA26" s="52"/>
      <c r="AB26" s="52"/>
      <c r="AC26" s="53">
        <v>0</v>
      </c>
      <c r="AD26" s="53"/>
      <c r="AE26" s="53"/>
      <c r="AF26" s="53"/>
      <c r="AG26" s="8"/>
    </row>
    <row r="27" spans="1:33" s="9" customFormat="1" ht="12.75" customHeight="1" x14ac:dyDescent="0.25">
      <c r="A27" s="18" t="s">
        <v>63</v>
      </c>
      <c r="B27" s="18"/>
      <c r="C27" s="20" t="s">
        <v>64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51" t="s">
        <v>44</v>
      </c>
      <c r="W27" s="51"/>
      <c r="X27" s="51"/>
      <c r="Y27" s="52">
        <v>0</v>
      </c>
      <c r="Z27" s="52"/>
      <c r="AA27" s="52"/>
      <c r="AB27" s="52"/>
      <c r="AC27" s="53">
        <v>0</v>
      </c>
      <c r="AD27" s="53"/>
      <c r="AE27" s="53"/>
      <c r="AF27" s="53"/>
      <c r="AG27" s="8"/>
    </row>
    <row r="28" spans="1:33" s="7" customFormat="1" ht="37.5" customHeight="1" x14ac:dyDescent="0.25">
      <c r="A28" s="18" t="s">
        <v>65</v>
      </c>
      <c r="B28" s="18"/>
      <c r="C28" s="20" t="s">
        <v>66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51" t="s">
        <v>67</v>
      </c>
      <c r="W28" s="51"/>
      <c r="X28" s="51"/>
      <c r="Y28" s="56">
        <v>0</v>
      </c>
      <c r="Z28" s="56"/>
      <c r="AA28" s="56"/>
      <c r="AB28" s="56"/>
      <c r="AC28" s="57">
        <v>0</v>
      </c>
      <c r="AD28" s="57"/>
      <c r="AE28" s="57"/>
      <c r="AF28" s="57"/>
      <c r="AG28" s="3"/>
    </row>
    <row r="29" spans="1:33" ht="12.75" customHeight="1" x14ac:dyDescent="0.25">
      <c r="A29" s="18" t="s">
        <v>68</v>
      </c>
      <c r="B29" s="18"/>
      <c r="C29" s="20" t="s">
        <v>46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51" t="s">
        <v>67</v>
      </c>
      <c r="W29" s="51"/>
      <c r="X29" s="51"/>
      <c r="Y29" s="52">
        <v>0</v>
      </c>
      <c r="Z29" s="52"/>
      <c r="AA29" s="52"/>
      <c r="AB29" s="52"/>
      <c r="AC29" s="53">
        <v>0</v>
      </c>
      <c r="AD29" s="53"/>
      <c r="AE29" s="53"/>
      <c r="AF29" s="53"/>
      <c r="AG29" s="3"/>
    </row>
    <row r="30" spans="1:33" ht="12.75" customHeight="1" x14ac:dyDescent="0.25">
      <c r="A30" s="18" t="s">
        <v>69</v>
      </c>
      <c r="B30" s="18"/>
      <c r="C30" s="20" t="s">
        <v>48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51" t="s">
        <v>67</v>
      </c>
      <c r="W30" s="51"/>
      <c r="X30" s="51"/>
      <c r="Y30" s="52">
        <v>0</v>
      </c>
      <c r="Z30" s="52"/>
      <c r="AA30" s="52"/>
      <c r="AB30" s="52"/>
      <c r="AC30" s="53">
        <v>0</v>
      </c>
      <c r="AD30" s="53"/>
      <c r="AE30" s="53"/>
      <c r="AF30" s="53"/>
      <c r="AG30" s="3"/>
    </row>
    <row r="31" spans="1:33" ht="26.1" customHeight="1" x14ac:dyDescent="0.25">
      <c r="A31" s="18" t="s">
        <v>70</v>
      </c>
      <c r="B31" s="18"/>
      <c r="C31" s="20" t="s">
        <v>50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51" t="s">
        <v>67</v>
      </c>
      <c r="W31" s="51"/>
      <c r="X31" s="51"/>
      <c r="Y31" s="52">
        <v>0</v>
      </c>
      <c r="Z31" s="52"/>
      <c r="AA31" s="52"/>
      <c r="AB31" s="52"/>
      <c r="AC31" s="53">
        <v>0</v>
      </c>
      <c r="AD31" s="53"/>
      <c r="AE31" s="53"/>
      <c r="AF31" s="53"/>
      <c r="AG31" s="3"/>
    </row>
    <row r="32" spans="1:33" ht="12.75" customHeight="1" x14ac:dyDescent="0.25">
      <c r="A32" s="18" t="s">
        <v>71</v>
      </c>
      <c r="B32" s="18"/>
      <c r="C32" s="20" t="s">
        <v>52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51" t="s">
        <v>67</v>
      </c>
      <c r="W32" s="51"/>
      <c r="X32" s="51"/>
      <c r="Y32" s="52">
        <v>0</v>
      </c>
      <c r="Z32" s="52"/>
      <c r="AA32" s="52"/>
      <c r="AB32" s="52"/>
      <c r="AC32" s="53">
        <v>0</v>
      </c>
      <c r="AD32" s="53"/>
      <c r="AE32" s="53"/>
      <c r="AF32" s="53"/>
      <c r="AG32" s="3"/>
    </row>
    <row r="33" spans="1:33" ht="12.75" customHeight="1" x14ac:dyDescent="0.25">
      <c r="A33" s="18" t="s">
        <v>72</v>
      </c>
      <c r="B33" s="18"/>
      <c r="C33" s="20" t="s">
        <v>54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51" t="s">
        <v>67</v>
      </c>
      <c r="W33" s="51"/>
      <c r="X33" s="51"/>
      <c r="Y33" s="52">
        <v>0</v>
      </c>
      <c r="Z33" s="52"/>
      <c r="AA33" s="52"/>
      <c r="AB33" s="52"/>
      <c r="AC33" s="53">
        <v>0</v>
      </c>
      <c r="AD33" s="53"/>
      <c r="AE33" s="53"/>
      <c r="AF33" s="53"/>
      <c r="AG33" s="3"/>
    </row>
    <row r="34" spans="1:33" ht="12.75" customHeight="1" x14ac:dyDescent="0.25">
      <c r="A34" s="18" t="s">
        <v>73</v>
      </c>
      <c r="B34" s="18"/>
      <c r="C34" s="20" t="s">
        <v>56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51" t="s">
        <v>67</v>
      </c>
      <c r="W34" s="51"/>
      <c r="X34" s="51"/>
      <c r="Y34" s="52">
        <v>0</v>
      </c>
      <c r="Z34" s="52"/>
      <c r="AA34" s="52"/>
      <c r="AB34" s="52"/>
      <c r="AC34" s="53">
        <v>0</v>
      </c>
      <c r="AD34" s="53"/>
      <c r="AE34" s="53"/>
      <c r="AF34" s="53"/>
      <c r="AG34" s="3"/>
    </row>
    <row r="35" spans="1:33" s="9" customFormat="1" ht="12.75" customHeight="1" x14ac:dyDescent="0.25">
      <c r="A35" s="18" t="s">
        <v>74</v>
      </c>
      <c r="B35" s="18"/>
      <c r="C35" s="20" t="s">
        <v>58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51" t="s">
        <v>67</v>
      </c>
      <c r="W35" s="51"/>
      <c r="X35" s="51"/>
      <c r="Y35" s="52">
        <v>0</v>
      </c>
      <c r="Z35" s="52"/>
      <c r="AA35" s="52"/>
      <c r="AB35" s="52"/>
      <c r="AC35" s="53">
        <v>0</v>
      </c>
      <c r="AD35" s="53"/>
      <c r="AE35" s="53"/>
      <c r="AF35" s="53"/>
      <c r="AG35" s="8"/>
    </row>
    <row r="36" spans="1:33" s="9" customFormat="1" ht="12.75" customHeight="1" x14ac:dyDescent="0.25">
      <c r="A36" s="18" t="s">
        <v>75</v>
      </c>
      <c r="B36" s="18"/>
      <c r="C36" s="20" t="s">
        <v>60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51" t="s">
        <v>67</v>
      </c>
      <c r="W36" s="51"/>
      <c r="X36" s="51"/>
      <c r="Y36" s="52">
        <v>0</v>
      </c>
      <c r="Z36" s="52"/>
      <c r="AA36" s="52"/>
      <c r="AB36" s="52"/>
      <c r="AC36" s="53">
        <v>0</v>
      </c>
      <c r="AD36" s="53"/>
      <c r="AE36" s="53"/>
      <c r="AF36" s="53"/>
      <c r="AG36" s="8"/>
    </row>
    <row r="37" spans="1:33" s="9" customFormat="1" ht="26.1" customHeight="1" x14ac:dyDescent="0.25">
      <c r="A37" s="18" t="s">
        <v>76</v>
      </c>
      <c r="B37" s="18"/>
      <c r="C37" s="20" t="s">
        <v>62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51" t="s">
        <v>67</v>
      </c>
      <c r="W37" s="51"/>
      <c r="X37" s="51"/>
      <c r="Y37" s="52">
        <v>0</v>
      </c>
      <c r="Z37" s="52"/>
      <c r="AA37" s="52"/>
      <c r="AB37" s="52"/>
      <c r="AC37" s="53">
        <v>0</v>
      </c>
      <c r="AD37" s="53"/>
      <c r="AE37" s="53"/>
      <c r="AF37" s="53"/>
      <c r="AG37" s="8"/>
    </row>
    <row r="38" spans="1:33" s="9" customFormat="1" ht="12.75" customHeight="1" x14ac:dyDescent="0.25">
      <c r="A38" s="18" t="s">
        <v>77</v>
      </c>
      <c r="B38" s="18"/>
      <c r="C38" s="20" t="s">
        <v>64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51" t="s">
        <v>67</v>
      </c>
      <c r="W38" s="51"/>
      <c r="X38" s="51"/>
      <c r="Y38" s="52">
        <v>0</v>
      </c>
      <c r="Z38" s="52"/>
      <c r="AA38" s="52"/>
      <c r="AB38" s="52"/>
      <c r="AC38" s="53">
        <v>0</v>
      </c>
      <c r="AD38" s="53"/>
      <c r="AE38" s="53"/>
      <c r="AF38" s="53"/>
      <c r="AG38" s="8"/>
    </row>
    <row r="39" spans="1:33" s="7" customFormat="1" ht="26.1" customHeight="1" x14ac:dyDescent="0.25">
      <c r="A39" s="18" t="s">
        <v>78</v>
      </c>
      <c r="B39" s="18"/>
      <c r="C39" s="20" t="s">
        <v>79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51" t="s">
        <v>80</v>
      </c>
      <c r="W39" s="51"/>
      <c r="X39" s="51"/>
      <c r="Y39" s="56">
        <v>716943</v>
      </c>
      <c r="Z39" s="56"/>
      <c r="AA39" s="56"/>
      <c r="AB39" s="56"/>
      <c r="AC39" s="56">
        <v>14690135</v>
      </c>
      <c r="AD39" s="56"/>
      <c r="AE39" s="56"/>
      <c r="AF39" s="56"/>
      <c r="AG39" s="8">
        <v>13290157</v>
      </c>
    </row>
    <row r="40" spans="1:33" ht="12.75" customHeight="1" x14ac:dyDescent="0.25">
      <c r="A40" s="18" t="s">
        <v>81</v>
      </c>
      <c r="B40" s="18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51" t="s">
        <v>80</v>
      </c>
      <c r="W40" s="51"/>
      <c r="X40" s="51"/>
      <c r="Y40" s="52">
        <v>0</v>
      </c>
      <c r="Z40" s="52"/>
      <c r="AA40" s="52"/>
      <c r="AB40" s="52"/>
      <c r="AC40" s="53">
        <v>0</v>
      </c>
      <c r="AD40" s="53"/>
      <c r="AE40" s="53"/>
      <c r="AF40" s="53"/>
      <c r="AG40" s="3"/>
    </row>
    <row r="41" spans="1:33" ht="12.75" customHeight="1" x14ac:dyDescent="0.25">
      <c r="A41" s="18" t="s">
        <v>82</v>
      </c>
      <c r="B41" s="18"/>
      <c r="C41" s="20" t="s">
        <v>48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51" t="s">
        <v>80</v>
      </c>
      <c r="W41" s="51"/>
      <c r="X41" s="51"/>
      <c r="Y41" s="52">
        <v>0</v>
      </c>
      <c r="Z41" s="52"/>
      <c r="AA41" s="52"/>
      <c r="AB41" s="52"/>
      <c r="AC41" s="53"/>
      <c r="AD41" s="53"/>
      <c r="AE41" s="53"/>
      <c r="AF41" s="53"/>
      <c r="AG41" s="3"/>
    </row>
    <row r="42" spans="1:33" ht="26.1" customHeight="1" x14ac:dyDescent="0.25">
      <c r="A42" s="18" t="s">
        <v>83</v>
      </c>
      <c r="B42" s="18"/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51" t="s">
        <v>80</v>
      </c>
      <c r="W42" s="51"/>
      <c r="X42" s="51"/>
      <c r="Y42" s="52">
        <v>0</v>
      </c>
      <c r="Z42" s="52"/>
      <c r="AA42" s="52"/>
      <c r="AB42" s="52"/>
      <c r="AC42" s="53"/>
      <c r="AD42" s="53"/>
      <c r="AE42" s="53"/>
      <c r="AF42" s="53"/>
      <c r="AG42" s="3"/>
    </row>
    <row r="43" spans="1:33" ht="12.75" customHeight="1" x14ac:dyDescent="0.25">
      <c r="A43" s="18" t="s">
        <v>84</v>
      </c>
      <c r="B43" s="18"/>
      <c r="C43" s="20" t="s">
        <v>52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51" t="s">
        <v>80</v>
      </c>
      <c r="W43" s="51"/>
      <c r="X43" s="51"/>
      <c r="Y43" s="52"/>
      <c r="Z43" s="52"/>
      <c r="AA43" s="52"/>
      <c r="AB43" s="52"/>
      <c r="AC43" s="53"/>
      <c r="AD43" s="53"/>
      <c r="AE43" s="53"/>
      <c r="AF43" s="53"/>
      <c r="AG43" s="3"/>
    </row>
    <row r="44" spans="1:33" ht="12.75" customHeight="1" x14ac:dyDescent="0.25">
      <c r="A44" s="18" t="s">
        <v>85</v>
      </c>
      <c r="B44" s="18"/>
      <c r="C44" s="20" t="s">
        <v>54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51" t="s">
        <v>80</v>
      </c>
      <c r="W44" s="51"/>
      <c r="X44" s="51"/>
      <c r="Y44" s="52">
        <v>0</v>
      </c>
      <c r="Z44" s="52"/>
      <c r="AA44" s="52"/>
      <c r="AB44" s="52"/>
      <c r="AC44" s="53"/>
      <c r="AD44" s="53"/>
      <c r="AE44" s="53"/>
      <c r="AF44" s="53"/>
      <c r="AG44" s="3">
        <v>14385</v>
      </c>
    </row>
    <row r="45" spans="1:33" ht="12.75" customHeight="1" x14ac:dyDescent="0.25">
      <c r="A45" s="18" t="s">
        <v>86</v>
      </c>
      <c r="B45" s="18"/>
      <c r="C45" s="20" t="s">
        <v>56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51" t="s">
        <v>80</v>
      </c>
      <c r="W45" s="51"/>
      <c r="X45" s="51"/>
      <c r="Y45" s="52"/>
      <c r="Z45" s="52"/>
      <c r="AA45" s="52"/>
      <c r="AB45" s="52"/>
      <c r="AC45" s="53"/>
      <c r="AD45" s="53"/>
      <c r="AE45" s="53"/>
      <c r="AF45" s="53"/>
      <c r="AG45" s="3">
        <v>13267007</v>
      </c>
    </row>
    <row r="46" spans="1:33" s="9" customFormat="1" ht="12.75" customHeight="1" x14ac:dyDescent="0.25">
      <c r="A46" s="18" t="s">
        <v>87</v>
      </c>
      <c r="B46" s="18"/>
      <c r="C46" s="20" t="s">
        <v>58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51" t="s">
        <v>80</v>
      </c>
      <c r="W46" s="51"/>
      <c r="X46" s="51"/>
      <c r="Y46" s="52">
        <v>0</v>
      </c>
      <c r="Z46" s="52"/>
      <c r="AA46" s="52"/>
      <c r="AB46" s="52"/>
      <c r="AC46" s="53">
        <v>0</v>
      </c>
      <c r="AD46" s="53"/>
      <c r="AE46" s="53"/>
      <c r="AF46" s="53"/>
      <c r="AG46" s="8">
        <v>8845</v>
      </c>
    </row>
    <row r="47" spans="1:33" s="9" customFormat="1" ht="12.75" customHeight="1" x14ac:dyDescent="0.25">
      <c r="A47" s="18" t="s">
        <v>88</v>
      </c>
      <c r="B47" s="18"/>
      <c r="C47" s="20" t="s">
        <v>60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51" t="s">
        <v>80</v>
      </c>
      <c r="W47" s="51"/>
      <c r="X47" s="51"/>
      <c r="Y47" s="52">
        <v>0</v>
      </c>
      <c r="Z47" s="52"/>
      <c r="AA47" s="52"/>
      <c r="AB47" s="52"/>
      <c r="AC47" s="53">
        <v>0</v>
      </c>
      <c r="AD47" s="53"/>
      <c r="AE47" s="53"/>
      <c r="AF47" s="53"/>
      <c r="AG47" s="8"/>
    </row>
    <row r="48" spans="1:33" s="9" customFormat="1" ht="26.1" customHeight="1" x14ac:dyDescent="0.25">
      <c r="A48" s="18" t="s">
        <v>89</v>
      </c>
      <c r="B48" s="18"/>
      <c r="C48" s="20" t="s">
        <v>62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51" t="s">
        <v>80</v>
      </c>
      <c r="W48" s="51"/>
      <c r="X48" s="51"/>
      <c r="Y48" s="52">
        <v>0</v>
      </c>
      <c r="Z48" s="52"/>
      <c r="AA48" s="52"/>
      <c r="AB48" s="52"/>
      <c r="AC48" s="53">
        <v>0</v>
      </c>
      <c r="AD48" s="53"/>
      <c r="AE48" s="53"/>
      <c r="AF48" s="53"/>
      <c r="AG48" s="8"/>
    </row>
    <row r="49" spans="1:33" s="9" customFormat="1" ht="12.75" customHeight="1" x14ac:dyDescent="0.25">
      <c r="A49" s="18" t="s">
        <v>90</v>
      </c>
      <c r="B49" s="18"/>
      <c r="C49" s="20" t="s">
        <v>64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51" t="s">
        <v>80</v>
      </c>
      <c r="W49" s="51"/>
      <c r="X49" s="51"/>
      <c r="Y49" s="52">
        <v>0</v>
      </c>
      <c r="Z49" s="52"/>
      <c r="AA49" s="52"/>
      <c r="AB49" s="52"/>
      <c r="AC49" s="53">
        <v>0</v>
      </c>
      <c r="AD49" s="53"/>
      <c r="AE49" s="53"/>
      <c r="AF49" s="53"/>
      <c r="AG49" s="8"/>
    </row>
    <row r="50" spans="1:33" s="5" customFormat="1" ht="39" customHeight="1" x14ac:dyDescent="0.25">
      <c r="A50" s="46" t="s">
        <v>91</v>
      </c>
      <c r="B50" s="46"/>
      <c r="C50" s="47" t="s">
        <v>92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8" t="s">
        <v>93</v>
      </c>
      <c r="W50" s="48"/>
      <c r="X50" s="48"/>
      <c r="Y50" s="49">
        <v>27385184</v>
      </c>
      <c r="Z50" s="50"/>
      <c r="AA50" s="50"/>
      <c r="AB50" s="50"/>
      <c r="AC50" s="49">
        <v>47761960</v>
      </c>
      <c r="AD50" s="50"/>
      <c r="AE50" s="50"/>
      <c r="AF50" s="50"/>
      <c r="AG50" s="10">
        <v>46361982</v>
      </c>
    </row>
    <row r="51" spans="1:33" ht="30" customHeight="1" x14ac:dyDescent="0.25">
      <c r="A51" s="18" t="s">
        <v>94</v>
      </c>
      <c r="B51" s="18"/>
      <c r="C51" s="20" t="s">
        <v>95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51" t="s">
        <v>96</v>
      </c>
      <c r="W51" s="51"/>
      <c r="X51" s="51"/>
      <c r="Y51" s="58"/>
      <c r="Z51" s="58"/>
      <c r="AA51" s="58"/>
      <c r="AB51" s="58"/>
      <c r="AC51" s="57"/>
      <c r="AD51" s="57"/>
      <c r="AE51" s="57"/>
      <c r="AF51" s="57"/>
      <c r="AG51" s="17"/>
    </row>
    <row r="52" spans="1:33" ht="37.5" customHeight="1" x14ac:dyDescent="0.25">
      <c r="A52" s="18" t="s">
        <v>97</v>
      </c>
      <c r="B52" s="18"/>
      <c r="C52" s="20" t="s">
        <v>98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51" t="s">
        <v>99</v>
      </c>
      <c r="W52" s="51"/>
      <c r="X52" s="51"/>
      <c r="Y52" s="58">
        <v>0</v>
      </c>
      <c r="Z52" s="58"/>
      <c r="AA52" s="58"/>
      <c r="AB52" s="58"/>
      <c r="AC52" s="57">
        <v>0</v>
      </c>
      <c r="AD52" s="57"/>
      <c r="AE52" s="57"/>
      <c r="AF52" s="57"/>
      <c r="AG52" s="3"/>
    </row>
    <row r="53" spans="1:33" ht="38.25" customHeight="1" x14ac:dyDescent="0.25">
      <c r="A53" s="18" t="s">
        <v>100</v>
      </c>
      <c r="B53" s="18"/>
      <c r="C53" s="20" t="s">
        <v>101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51" t="s">
        <v>102</v>
      </c>
      <c r="W53" s="51"/>
      <c r="X53" s="51"/>
      <c r="Y53" s="56">
        <v>0</v>
      </c>
      <c r="Z53" s="56"/>
      <c r="AA53" s="56"/>
      <c r="AB53" s="56"/>
      <c r="AC53" s="57">
        <v>0</v>
      </c>
      <c r="AD53" s="57"/>
      <c r="AE53" s="57"/>
      <c r="AF53" s="57"/>
      <c r="AG53" s="3"/>
    </row>
    <row r="54" spans="1:33" ht="12.75" customHeight="1" x14ac:dyDescent="0.25">
      <c r="A54" s="18" t="s">
        <v>103</v>
      </c>
      <c r="B54" s="18"/>
      <c r="C54" s="20" t="s">
        <v>46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51" t="s">
        <v>102</v>
      </c>
      <c r="W54" s="51"/>
      <c r="X54" s="51"/>
      <c r="Y54" s="52">
        <v>0</v>
      </c>
      <c r="Z54" s="52"/>
      <c r="AA54" s="52"/>
      <c r="AB54" s="52"/>
      <c r="AC54" s="53">
        <v>0</v>
      </c>
      <c r="AD54" s="53"/>
      <c r="AE54" s="53"/>
      <c r="AF54" s="53"/>
      <c r="AG54" s="3"/>
    </row>
    <row r="55" spans="1:33" ht="12.75" customHeight="1" x14ac:dyDescent="0.25">
      <c r="A55" s="18" t="s">
        <v>104</v>
      </c>
      <c r="B55" s="18"/>
      <c r="C55" s="20" t="s">
        <v>48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51" t="s">
        <v>102</v>
      </c>
      <c r="W55" s="51"/>
      <c r="X55" s="51"/>
      <c r="Y55" s="52">
        <v>0</v>
      </c>
      <c r="Z55" s="52"/>
      <c r="AA55" s="52"/>
      <c r="AB55" s="52"/>
      <c r="AC55" s="53">
        <v>0</v>
      </c>
      <c r="AD55" s="53"/>
      <c r="AE55" s="53"/>
      <c r="AF55" s="53"/>
      <c r="AG55" s="3"/>
    </row>
    <row r="56" spans="1:33" ht="26.1" customHeight="1" x14ac:dyDescent="0.25">
      <c r="A56" s="18" t="s">
        <v>105</v>
      </c>
      <c r="B56" s="18"/>
      <c r="C56" s="20" t="s">
        <v>50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51" t="s">
        <v>102</v>
      </c>
      <c r="W56" s="51"/>
      <c r="X56" s="51"/>
      <c r="Y56" s="52">
        <v>0</v>
      </c>
      <c r="Z56" s="52"/>
      <c r="AA56" s="52"/>
      <c r="AB56" s="52"/>
      <c r="AC56" s="53">
        <v>0</v>
      </c>
      <c r="AD56" s="53"/>
      <c r="AE56" s="53"/>
      <c r="AF56" s="53"/>
      <c r="AG56" s="3"/>
    </row>
    <row r="57" spans="1:33" ht="12.75" customHeight="1" x14ac:dyDescent="0.25">
      <c r="A57" s="18" t="s">
        <v>106</v>
      </c>
      <c r="B57" s="18"/>
      <c r="C57" s="20" t="s">
        <v>52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51" t="s">
        <v>102</v>
      </c>
      <c r="W57" s="51"/>
      <c r="X57" s="51"/>
      <c r="Y57" s="52">
        <v>0</v>
      </c>
      <c r="Z57" s="52"/>
      <c r="AA57" s="52"/>
      <c r="AB57" s="52"/>
      <c r="AC57" s="53">
        <v>0</v>
      </c>
      <c r="AD57" s="53"/>
      <c r="AE57" s="53"/>
      <c r="AF57" s="53"/>
      <c r="AG57" s="3"/>
    </row>
    <row r="58" spans="1:33" ht="12.75" customHeight="1" x14ac:dyDescent="0.25">
      <c r="A58" s="18" t="s">
        <v>107</v>
      </c>
      <c r="B58" s="18"/>
      <c r="C58" s="20" t="s">
        <v>54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51" t="s">
        <v>102</v>
      </c>
      <c r="W58" s="51"/>
      <c r="X58" s="51"/>
      <c r="Y58" s="52">
        <v>0</v>
      </c>
      <c r="Z58" s="52"/>
      <c r="AA58" s="52"/>
      <c r="AB58" s="52"/>
      <c r="AC58" s="53">
        <v>0</v>
      </c>
      <c r="AD58" s="53"/>
      <c r="AE58" s="53"/>
      <c r="AF58" s="53"/>
      <c r="AG58" s="3"/>
    </row>
    <row r="59" spans="1:33" ht="12.75" customHeight="1" x14ac:dyDescent="0.25">
      <c r="A59" s="18" t="s">
        <v>108</v>
      </c>
      <c r="B59" s="18"/>
      <c r="C59" s="20" t="s">
        <v>56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51" t="s">
        <v>102</v>
      </c>
      <c r="W59" s="51"/>
      <c r="X59" s="51"/>
      <c r="Y59" s="52"/>
      <c r="Z59" s="52"/>
      <c r="AA59" s="52"/>
      <c r="AB59" s="52"/>
      <c r="AC59" s="53"/>
      <c r="AD59" s="53"/>
      <c r="AE59" s="53"/>
      <c r="AF59" s="53"/>
      <c r="AG59" s="3"/>
    </row>
    <row r="60" spans="1:33" ht="12.75" customHeight="1" x14ac:dyDescent="0.25">
      <c r="A60" s="18" t="s">
        <v>109</v>
      </c>
      <c r="B60" s="18"/>
      <c r="C60" s="20" t="s">
        <v>58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51" t="s">
        <v>102</v>
      </c>
      <c r="W60" s="51"/>
      <c r="X60" s="51"/>
      <c r="Y60" s="52">
        <v>0</v>
      </c>
      <c r="Z60" s="52"/>
      <c r="AA60" s="52"/>
      <c r="AB60" s="52"/>
      <c r="AC60" s="53">
        <v>0</v>
      </c>
      <c r="AD60" s="53"/>
      <c r="AE60" s="53"/>
      <c r="AF60" s="53"/>
      <c r="AG60" s="3"/>
    </row>
    <row r="61" spans="1:33" ht="12.75" customHeight="1" x14ac:dyDescent="0.25">
      <c r="A61" s="18" t="s">
        <v>110</v>
      </c>
      <c r="B61" s="18"/>
      <c r="C61" s="20" t="s">
        <v>60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51" t="s">
        <v>102</v>
      </c>
      <c r="W61" s="51"/>
      <c r="X61" s="51"/>
      <c r="Y61" s="52">
        <v>0</v>
      </c>
      <c r="Z61" s="52"/>
      <c r="AA61" s="52"/>
      <c r="AB61" s="52"/>
      <c r="AC61" s="53">
        <v>0</v>
      </c>
      <c r="AD61" s="53"/>
      <c r="AE61" s="53"/>
      <c r="AF61" s="53"/>
      <c r="AG61" s="3"/>
    </row>
    <row r="62" spans="1:33" ht="26.1" customHeight="1" x14ac:dyDescent="0.25">
      <c r="A62" s="18" t="s">
        <v>111</v>
      </c>
      <c r="B62" s="18"/>
      <c r="C62" s="20" t="s">
        <v>62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51" t="s">
        <v>102</v>
      </c>
      <c r="W62" s="51"/>
      <c r="X62" s="51"/>
      <c r="Y62" s="52">
        <v>0</v>
      </c>
      <c r="Z62" s="52"/>
      <c r="AA62" s="52"/>
      <c r="AB62" s="52"/>
      <c r="AC62" s="53">
        <v>0</v>
      </c>
      <c r="AD62" s="53"/>
      <c r="AE62" s="53"/>
      <c r="AF62" s="53"/>
      <c r="AG62" s="3"/>
    </row>
    <row r="63" spans="1:33" ht="12.75" customHeight="1" x14ac:dyDescent="0.25">
      <c r="A63" s="18" t="s">
        <v>112</v>
      </c>
      <c r="B63" s="18"/>
      <c r="C63" s="20" t="s">
        <v>64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51" t="s">
        <v>102</v>
      </c>
      <c r="W63" s="51"/>
      <c r="X63" s="51"/>
      <c r="Y63" s="52">
        <v>0</v>
      </c>
      <c r="Z63" s="52"/>
      <c r="AA63" s="52"/>
      <c r="AB63" s="52"/>
      <c r="AC63" s="53">
        <v>0</v>
      </c>
      <c r="AD63" s="53"/>
      <c r="AE63" s="53"/>
      <c r="AF63" s="53"/>
      <c r="AG63" s="3"/>
    </row>
    <row r="64" spans="1:33" ht="36.75" customHeight="1" x14ac:dyDescent="0.25">
      <c r="A64" s="18" t="s">
        <v>113</v>
      </c>
      <c r="B64" s="18"/>
      <c r="C64" s="20" t="s">
        <v>114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51" t="s">
        <v>115</v>
      </c>
      <c r="W64" s="51"/>
      <c r="X64" s="51"/>
      <c r="Y64" s="56">
        <v>0</v>
      </c>
      <c r="Z64" s="56"/>
      <c r="AA64" s="56"/>
      <c r="AB64" s="56"/>
      <c r="AC64" s="57">
        <v>0</v>
      </c>
      <c r="AD64" s="57"/>
      <c r="AE64" s="57"/>
      <c r="AF64" s="57"/>
      <c r="AG64" s="3"/>
    </row>
    <row r="65" spans="1:33" ht="12.75" customHeight="1" x14ac:dyDescent="0.25">
      <c r="A65" s="18" t="s">
        <v>116</v>
      </c>
      <c r="B65" s="18"/>
      <c r="C65" s="20" t="s">
        <v>46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51" t="s">
        <v>115</v>
      </c>
      <c r="W65" s="51"/>
      <c r="X65" s="51"/>
      <c r="Y65" s="52">
        <v>0</v>
      </c>
      <c r="Z65" s="52"/>
      <c r="AA65" s="52"/>
      <c r="AB65" s="52"/>
      <c r="AC65" s="53">
        <v>0</v>
      </c>
      <c r="AD65" s="53"/>
      <c r="AE65" s="53"/>
      <c r="AF65" s="53"/>
      <c r="AG65" s="3"/>
    </row>
    <row r="66" spans="1:33" ht="12.75" customHeight="1" x14ac:dyDescent="0.25">
      <c r="A66" s="18" t="s">
        <v>117</v>
      </c>
      <c r="B66" s="18"/>
      <c r="C66" s="20" t="s">
        <v>48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51" t="s">
        <v>115</v>
      </c>
      <c r="W66" s="51"/>
      <c r="X66" s="51"/>
      <c r="Y66" s="52">
        <v>0</v>
      </c>
      <c r="Z66" s="52"/>
      <c r="AA66" s="52"/>
      <c r="AB66" s="52"/>
      <c r="AC66" s="53">
        <v>0</v>
      </c>
      <c r="AD66" s="53"/>
      <c r="AE66" s="53"/>
      <c r="AF66" s="53"/>
      <c r="AG66" s="3"/>
    </row>
    <row r="67" spans="1:33" ht="39" customHeight="1" x14ac:dyDescent="0.25">
      <c r="A67" s="18" t="s">
        <v>118</v>
      </c>
      <c r="B67" s="18"/>
      <c r="C67" s="20" t="s">
        <v>50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51" t="s">
        <v>115</v>
      </c>
      <c r="W67" s="51"/>
      <c r="X67" s="51"/>
      <c r="Y67" s="52">
        <v>0</v>
      </c>
      <c r="Z67" s="52"/>
      <c r="AA67" s="52"/>
      <c r="AB67" s="52"/>
      <c r="AC67" s="53">
        <v>0</v>
      </c>
      <c r="AD67" s="53"/>
      <c r="AE67" s="53"/>
      <c r="AF67" s="53"/>
      <c r="AG67" s="3"/>
    </row>
    <row r="68" spans="1:33" ht="12.75" customHeight="1" x14ac:dyDescent="0.25">
      <c r="A68" s="18" t="s">
        <v>119</v>
      </c>
      <c r="B68" s="18"/>
      <c r="C68" s="20" t="s">
        <v>52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51" t="s">
        <v>115</v>
      </c>
      <c r="W68" s="51"/>
      <c r="X68" s="51"/>
      <c r="Y68" s="52">
        <v>0</v>
      </c>
      <c r="Z68" s="52"/>
      <c r="AA68" s="52"/>
      <c r="AB68" s="52"/>
      <c r="AC68" s="53">
        <v>0</v>
      </c>
      <c r="AD68" s="53"/>
      <c r="AE68" s="53"/>
      <c r="AF68" s="53"/>
      <c r="AG68" s="3"/>
    </row>
    <row r="69" spans="1:33" ht="12.75" customHeight="1" x14ac:dyDescent="0.25">
      <c r="A69" s="18" t="s">
        <v>120</v>
      </c>
      <c r="B69" s="18"/>
      <c r="C69" s="20" t="s">
        <v>54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51" t="s">
        <v>115</v>
      </c>
      <c r="W69" s="51"/>
      <c r="X69" s="51"/>
      <c r="Y69" s="52">
        <v>0</v>
      </c>
      <c r="Z69" s="52"/>
      <c r="AA69" s="52"/>
      <c r="AB69" s="52"/>
      <c r="AC69" s="53">
        <v>0</v>
      </c>
      <c r="AD69" s="53"/>
      <c r="AE69" s="53"/>
      <c r="AF69" s="53"/>
      <c r="AG69" s="3"/>
    </row>
    <row r="70" spans="1:33" ht="12.75" customHeight="1" x14ac:dyDescent="0.25">
      <c r="A70" s="18" t="s">
        <v>121</v>
      </c>
      <c r="B70" s="18"/>
      <c r="C70" s="20" t="s">
        <v>56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51" t="s">
        <v>115</v>
      </c>
      <c r="W70" s="51"/>
      <c r="X70" s="51"/>
      <c r="Y70" s="52">
        <v>0</v>
      </c>
      <c r="Z70" s="52"/>
      <c r="AA70" s="52"/>
      <c r="AB70" s="52"/>
      <c r="AC70" s="53">
        <v>0</v>
      </c>
      <c r="AD70" s="53"/>
      <c r="AE70" s="53"/>
      <c r="AF70" s="53"/>
      <c r="AG70" s="3"/>
    </row>
    <row r="71" spans="1:33" ht="12.75" customHeight="1" x14ac:dyDescent="0.25">
      <c r="A71" s="18" t="s">
        <v>122</v>
      </c>
      <c r="B71" s="18"/>
      <c r="C71" s="20" t="s">
        <v>58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51" t="s">
        <v>115</v>
      </c>
      <c r="W71" s="51"/>
      <c r="X71" s="51"/>
      <c r="Y71" s="52">
        <v>0</v>
      </c>
      <c r="Z71" s="52"/>
      <c r="AA71" s="52"/>
      <c r="AB71" s="52"/>
      <c r="AC71" s="53">
        <v>0</v>
      </c>
      <c r="AD71" s="53"/>
      <c r="AE71" s="53"/>
      <c r="AF71" s="53"/>
      <c r="AG71" s="3"/>
    </row>
    <row r="72" spans="1:33" ht="12.75" customHeight="1" x14ac:dyDescent="0.25">
      <c r="A72" s="18" t="s">
        <v>123</v>
      </c>
      <c r="B72" s="18"/>
      <c r="C72" s="20" t="s">
        <v>60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51" t="s">
        <v>115</v>
      </c>
      <c r="W72" s="51"/>
      <c r="X72" s="51"/>
      <c r="Y72" s="52">
        <v>0</v>
      </c>
      <c r="Z72" s="52"/>
      <c r="AA72" s="52"/>
      <c r="AB72" s="52"/>
      <c r="AC72" s="53">
        <v>0</v>
      </c>
      <c r="AD72" s="53"/>
      <c r="AE72" s="53"/>
      <c r="AF72" s="53"/>
      <c r="AG72" s="3"/>
    </row>
    <row r="73" spans="1:33" ht="27" customHeight="1" x14ac:dyDescent="0.25">
      <c r="A73" s="18" t="s">
        <v>124</v>
      </c>
      <c r="B73" s="18"/>
      <c r="C73" s="20" t="s">
        <v>62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51" t="s">
        <v>115</v>
      </c>
      <c r="W73" s="51"/>
      <c r="X73" s="51"/>
      <c r="Y73" s="52">
        <v>0</v>
      </c>
      <c r="Z73" s="52"/>
      <c r="AA73" s="52"/>
      <c r="AB73" s="52"/>
      <c r="AC73" s="53">
        <v>0</v>
      </c>
      <c r="AD73" s="53"/>
      <c r="AE73" s="53"/>
      <c r="AF73" s="53"/>
      <c r="AG73" s="3"/>
    </row>
    <row r="74" spans="1:33" ht="27" customHeight="1" x14ac:dyDescent="0.25">
      <c r="A74" s="18" t="s">
        <v>125</v>
      </c>
      <c r="B74" s="18"/>
      <c r="C74" s="20" t="s">
        <v>64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51" t="s">
        <v>115</v>
      </c>
      <c r="W74" s="51"/>
      <c r="X74" s="51"/>
      <c r="Y74" s="52">
        <v>0</v>
      </c>
      <c r="Z74" s="52"/>
      <c r="AA74" s="52"/>
      <c r="AB74" s="52"/>
      <c r="AC74" s="53">
        <v>0</v>
      </c>
      <c r="AD74" s="53"/>
      <c r="AE74" s="53"/>
      <c r="AF74" s="53"/>
      <c r="AG74" s="3"/>
    </row>
    <row r="75" spans="1:33" ht="26.1" customHeight="1" x14ac:dyDescent="0.25">
      <c r="A75" s="18" t="s">
        <v>126</v>
      </c>
      <c r="B75" s="18"/>
      <c r="C75" s="20" t="s">
        <v>127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51" t="s">
        <v>128</v>
      </c>
      <c r="W75" s="51"/>
      <c r="X75" s="51"/>
      <c r="Y75" s="56">
        <v>4024826</v>
      </c>
      <c r="Z75" s="56"/>
      <c r="AA75" s="56"/>
      <c r="AB75" s="56"/>
      <c r="AC75" s="57">
        <v>4024826</v>
      </c>
      <c r="AD75" s="57"/>
      <c r="AE75" s="57"/>
      <c r="AF75" s="57"/>
      <c r="AG75" s="8"/>
    </row>
    <row r="76" spans="1:33" ht="12.75" customHeight="1" x14ac:dyDescent="0.25">
      <c r="A76" s="18" t="s">
        <v>129</v>
      </c>
      <c r="B76" s="18"/>
      <c r="C76" s="20" t="s">
        <v>46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51" t="s">
        <v>128</v>
      </c>
      <c r="W76" s="51"/>
      <c r="X76" s="51"/>
      <c r="Y76" s="52">
        <v>0</v>
      </c>
      <c r="Z76" s="52"/>
      <c r="AA76" s="52"/>
      <c r="AB76" s="52"/>
      <c r="AC76" s="53">
        <v>0</v>
      </c>
      <c r="AD76" s="53"/>
      <c r="AE76" s="53"/>
      <c r="AF76" s="53"/>
      <c r="AG76" s="3"/>
    </row>
    <row r="77" spans="1:33" ht="12.75" customHeight="1" x14ac:dyDescent="0.25">
      <c r="A77" s="18" t="s">
        <v>130</v>
      </c>
      <c r="B77" s="18"/>
      <c r="C77" s="20" t="s">
        <v>48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51" t="s">
        <v>128</v>
      </c>
      <c r="W77" s="51"/>
      <c r="X77" s="51"/>
      <c r="Y77" s="52">
        <v>0</v>
      </c>
      <c r="Z77" s="52"/>
      <c r="AA77" s="52"/>
      <c r="AB77" s="52"/>
      <c r="AC77" s="53">
        <v>0</v>
      </c>
      <c r="AD77" s="53"/>
      <c r="AE77" s="53"/>
      <c r="AF77" s="53"/>
      <c r="AG77" s="3"/>
    </row>
    <row r="78" spans="1:33" ht="39.75" customHeight="1" x14ac:dyDescent="0.25">
      <c r="A78" s="18" t="s">
        <v>131</v>
      </c>
      <c r="B78" s="18"/>
      <c r="C78" s="20" t="s">
        <v>50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51" t="s">
        <v>128</v>
      </c>
      <c r="W78" s="51"/>
      <c r="X78" s="51"/>
      <c r="Y78" s="52">
        <v>0</v>
      </c>
      <c r="Z78" s="52"/>
      <c r="AA78" s="52"/>
      <c r="AB78" s="52"/>
      <c r="AC78" s="53">
        <v>0</v>
      </c>
      <c r="AD78" s="53"/>
      <c r="AE78" s="53"/>
      <c r="AF78" s="53"/>
      <c r="AG78" s="3"/>
    </row>
    <row r="79" spans="1:33" ht="12.75" customHeight="1" x14ac:dyDescent="0.25">
      <c r="A79" s="18" t="s">
        <v>132</v>
      </c>
      <c r="B79" s="18"/>
      <c r="C79" s="20" t="s">
        <v>52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51" t="s">
        <v>128</v>
      </c>
      <c r="W79" s="51"/>
      <c r="X79" s="51"/>
      <c r="Y79" s="52">
        <v>0</v>
      </c>
      <c r="Z79" s="52"/>
      <c r="AA79" s="52"/>
      <c r="AB79" s="52"/>
      <c r="AC79" s="53">
        <v>0</v>
      </c>
      <c r="AD79" s="53"/>
      <c r="AE79" s="53"/>
      <c r="AF79" s="53"/>
      <c r="AG79" s="3"/>
    </row>
    <row r="80" spans="1:33" ht="12.75" customHeight="1" x14ac:dyDescent="0.25">
      <c r="A80" s="18" t="s">
        <v>133</v>
      </c>
      <c r="B80" s="18"/>
      <c r="C80" s="20" t="s">
        <v>54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51" t="s">
        <v>128</v>
      </c>
      <c r="W80" s="51"/>
      <c r="X80" s="51"/>
      <c r="Y80" s="52">
        <v>0</v>
      </c>
      <c r="Z80" s="52"/>
      <c r="AA80" s="52"/>
      <c r="AB80" s="52"/>
      <c r="AC80" s="53">
        <v>0</v>
      </c>
      <c r="AD80" s="53"/>
      <c r="AE80" s="53"/>
      <c r="AF80" s="53"/>
      <c r="AG80" s="3"/>
    </row>
    <row r="81" spans="1:33" ht="12.75" customHeight="1" x14ac:dyDescent="0.25">
      <c r="A81" s="18" t="s">
        <v>134</v>
      </c>
      <c r="B81" s="18"/>
      <c r="C81" s="20" t="s">
        <v>56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51" t="s">
        <v>128</v>
      </c>
      <c r="W81" s="51"/>
      <c r="X81" s="51"/>
      <c r="Y81" s="52"/>
      <c r="Z81" s="52"/>
      <c r="AA81" s="52"/>
      <c r="AB81" s="52"/>
      <c r="AC81" s="53"/>
      <c r="AD81" s="53"/>
      <c r="AE81" s="53"/>
      <c r="AF81" s="53"/>
      <c r="AG81" s="3"/>
    </row>
    <row r="82" spans="1:33" ht="12.75" customHeight="1" x14ac:dyDescent="0.25">
      <c r="A82" s="18" t="s">
        <v>135</v>
      </c>
      <c r="B82" s="18"/>
      <c r="C82" s="20" t="s">
        <v>58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51" t="s">
        <v>128</v>
      </c>
      <c r="W82" s="51"/>
      <c r="X82" s="51"/>
      <c r="Y82" s="52">
        <v>0</v>
      </c>
      <c r="Z82" s="52"/>
      <c r="AA82" s="52"/>
      <c r="AB82" s="52"/>
      <c r="AC82" s="53">
        <v>0</v>
      </c>
      <c r="AD82" s="53"/>
      <c r="AE82" s="53"/>
      <c r="AF82" s="53"/>
      <c r="AG82" s="3"/>
    </row>
    <row r="83" spans="1:33" ht="12.75" customHeight="1" x14ac:dyDescent="0.25">
      <c r="A83" s="18" t="s">
        <v>136</v>
      </c>
      <c r="B83" s="18"/>
      <c r="C83" s="20" t="s">
        <v>60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51" t="s">
        <v>128</v>
      </c>
      <c r="W83" s="51"/>
      <c r="X83" s="51"/>
      <c r="Y83" s="52">
        <v>0</v>
      </c>
      <c r="Z83" s="52"/>
      <c r="AA83" s="52"/>
      <c r="AB83" s="52"/>
      <c r="AC83" s="53">
        <v>0</v>
      </c>
      <c r="AD83" s="53"/>
      <c r="AE83" s="53"/>
      <c r="AF83" s="53"/>
      <c r="AG83" s="3"/>
    </row>
    <row r="84" spans="1:33" ht="26.1" customHeight="1" x14ac:dyDescent="0.25">
      <c r="A84" s="18" t="s">
        <v>137</v>
      </c>
      <c r="B84" s="18"/>
      <c r="C84" s="20" t="s">
        <v>62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51" t="s">
        <v>128</v>
      </c>
      <c r="W84" s="51"/>
      <c r="X84" s="51"/>
      <c r="Y84" s="52">
        <v>0</v>
      </c>
      <c r="Z84" s="52"/>
      <c r="AA84" s="52"/>
      <c r="AB84" s="52"/>
      <c r="AC84" s="53">
        <v>0</v>
      </c>
      <c r="AD84" s="53"/>
      <c r="AE84" s="53"/>
      <c r="AF84" s="53"/>
      <c r="AG84" s="3"/>
    </row>
    <row r="85" spans="1:33" ht="28.5" customHeight="1" x14ac:dyDescent="0.25">
      <c r="A85" s="18" t="s">
        <v>138</v>
      </c>
      <c r="B85" s="18"/>
      <c r="C85" s="20" t="s">
        <v>64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51" t="s">
        <v>128</v>
      </c>
      <c r="W85" s="51"/>
      <c r="X85" s="51"/>
      <c r="Y85" s="52">
        <v>0</v>
      </c>
      <c r="Z85" s="52"/>
      <c r="AA85" s="52"/>
      <c r="AB85" s="52"/>
      <c r="AC85" s="53">
        <v>0</v>
      </c>
      <c r="AD85" s="53"/>
      <c r="AE85" s="53"/>
      <c r="AF85" s="53"/>
      <c r="AG85" s="3"/>
    </row>
    <row r="86" spans="1:33" ht="36.75" customHeight="1" x14ac:dyDescent="0.25">
      <c r="A86" s="46" t="s">
        <v>139</v>
      </c>
      <c r="B86" s="46"/>
      <c r="C86" s="47" t="s">
        <v>140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8" t="s">
        <v>141</v>
      </c>
      <c r="W86" s="48"/>
      <c r="X86" s="48"/>
      <c r="Y86" s="49">
        <f>SUM(Y51:AB53,Y64,Y75)</f>
        <v>4024826</v>
      </c>
      <c r="Z86" s="50"/>
      <c r="AA86" s="50"/>
      <c r="AB86" s="50"/>
      <c r="AC86" s="49">
        <f>SUM(AC51:AF53,AC64,AC75)</f>
        <v>4024826</v>
      </c>
      <c r="AD86" s="50"/>
      <c r="AE86" s="50"/>
      <c r="AF86" s="50"/>
      <c r="AG86" s="10">
        <f>SUM(AG51:AG53,AG64,AG75)</f>
        <v>0</v>
      </c>
    </row>
    <row r="87" spans="1:33" ht="12.75" customHeight="1" x14ac:dyDescent="0.25">
      <c r="A87" s="18" t="s">
        <v>142</v>
      </c>
      <c r="B87" s="18"/>
      <c r="C87" s="20" t="s">
        <v>143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51" t="s">
        <v>144</v>
      </c>
      <c r="W87" s="51"/>
      <c r="X87" s="51"/>
      <c r="Y87" s="56">
        <v>0</v>
      </c>
      <c r="Z87" s="56"/>
      <c r="AA87" s="56"/>
      <c r="AB87" s="56"/>
      <c r="AC87" s="57">
        <v>0</v>
      </c>
      <c r="AD87" s="57"/>
      <c r="AE87" s="57"/>
      <c r="AF87" s="57"/>
      <c r="AG87" s="3"/>
    </row>
    <row r="88" spans="1:33" s="12" customFormat="1" ht="12.75" customHeight="1" x14ac:dyDescent="0.25">
      <c r="A88" s="18" t="s">
        <v>145</v>
      </c>
      <c r="B88" s="18"/>
      <c r="C88" s="20" t="s">
        <v>146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51" t="s">
        <v>144</v>
      </c>
      <c r="W88" s="51"/>
      <c r="X88" s="51"/>
      <c r="Y88" s="52">
        <v>0</v>
      </c>
      <c r="Z88" s="52"/>
      <c r="AA88" s="52"/>
      <c r="AB88" s="52"/>
      <c r="AC88" s="53">
        <v>0</v>
      </c>
      <c r="AD88" s="53"/>
      <c r="AE88" s="53"/>
      <c r="AF88" s="53"/>
      <c r="AG88" s="11"/>
    </row>
    <row r="89" spans="1:33" s="12" customFormat="1" ht="40.5" customHeight="1" x14ac:dyDescent="0.25">
      <c r="A89" s="18" t="s">
        <v>147</v>
      </c>
      <c r="B89" s="18"/>
      <c r="C89" s="20" t="s">
        <v>148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51" t="s">
        <v>144</v>
      </c>
      <c r="W89" s="51"/>
      <c r="X89" s="51"/>
      <c r="Y89" s="52">
        <v>0</v>
      </c>
      <c r="Z89" s="52"/>
      <c r="AA89" s="52"/>
      <c r="AB89" s="52"/>
      <c r="AC89" s="53">
        <v>0</v>
      </c>
      <c r="AD89" s="53"/>
      <c r="AE89" s="53"/>
      <c r="AF89" s="53"/>
      <c r="AG89" s="11"/>
    </row>
    <row r="90" spans="1:33" ht="26.1" customHeight="1" x14ac:dyDescent="0.25">
      <c r="A90" s="18" t="s">
        <v>149</v>
      </c>
      <c r="B90" s="18"/>
      <c r="C90" s="20" t="s">
        <v>150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51" t="s">
        <v>144</v>
      </c>
      <c r="W90" s="51"/>
      <c r="X90" s="51"/>
      <c r="Y90" s="52">
        <v>0</v>
      </c>
      <c r="Z90" s="52"/>
      <c r="AA90" s="52"/>
      <c r="AB90" s="52"/>
      <c r="AC90" s="53">
        <v>0</v>
      </c>
      <c r="AD90" s="53"/>
      <c r="AE90" s="53"/>
      <c r="AF90" s="53"/>
      <c r="AG90" s="3"/>
    </row>
    <row r="91" spans="1:33" ht="12.75" customHeight="1" x14ac:dyDescent="0.25">
      <c r="A91" s="18" t="s">
        <v>151</v>
      </c>
      <c r="B91" s="18"/>
      <c r="C91" s="20" t="s">
        <v>152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51" t="s">
        <v>153</v>
      </c>
      <c r="W91" s="51"/>
      <c r="X91" s="51"/>
      <c r="Y91" s="56">
        <v>0</v>
      </c>
      <c r="Z91" s="56"/>
      <c r="AA91" s="56"/>
      <c r="AB91" s="56"/>
      <c r="AC91" s="53">
        <v>0</v>
      </c>
      <c r="AD91" s="53"/>
      <c r="AE91" s="53"/>
      <c r="AF91" s="53"/>
      <c r="AG91" s="3"/>
    </row>
    <row r="92" spans="1:33" ht="12.75" customHeight="1" x14ac:dyDescent="0.25">
      <c r="A92" s="18" t="s">
        <v>154</v>
      </c>
      <c r="B92" s="18"/>
      <c r="C92" s="20" t="s">
        <v>155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51" t="s">
        <v>153</v>
      </c>
      <c r="W92" s="51"/>
      <c r="X92" s="51"/>
      <c r="Y92" s="52">
        <v>0</v>
      </c>
      <c r="Z92" s="52"/>
      <c r="AA92" s="52"/>
      <c r="AB92" s="52"/>
      <c r="AC92" s="53">
        <v>0</v>
      </c>
      <c r="AD92" s="53"/>
      <c r="AE92" s="53"/>
      <c r="AF92" s="53"/>
      <c r="AG92" s="3"/>
    </row>
    <row r="93" spans="1:33" ht="12.75" customHeight="1" x14ac:dyDescent="0.25">
      <c r="A93" s="18" t="s">
        <v>156</v>
      </c>
      <c r="B93" s="18"/>
      <c r="C93" s="20" t="s">
        <v>157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51" t="s">
        <v>153</v>
      </c>
      <c r="W93" s="51"/>
      <c r="X93" s="51"/>
      <c r="Y93" s="52">
        <v>0</v>
      </c>
      <c r="Z93" s="52"/>
      <c r="AA93" s="52"/>
      <c r="AB93" s="52"/>
      <c r="AC93" s="53">
        <v>0</v>
      </c>
      <c r="AD93" s="53"/>
      <c r="AE93" s="53"/>
      <c r="AF93" s="53"/>
      <c r="AG93" s="3"/>
    </row>
    <row r="94" spans="1:33" ht="12.75" customHeight="1" x14ac:dyDescent="0.25">
      <c r="A94" s="18" t="s">
        <v>158</v>
      </c>
      <c r="B94" s="18"/>
      <c r="C94" s="20" t="s">
        <v>159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51" t="s">
        <v>153</v>
      </c>
      <c r="W94" s="51"/>
      <c r="X94" s="51"/>
      <c r="Y94" s="52">
        <v>0</v>
      </c>
      <c r="Z94" s="52"/>
      <c r="AA94" s="52"/>
      <c r="AB94" s="52"/>
      <c r="AC94" s="53">
        <v>0</v>
      </c>
      <c r="AD94" s="53"/>
      <c r="AE94" s="53"/>
      <c r="AF94" s="53"/>
      <c r="AG94" s="3"/>
    </row>
    <row r="95" spans="1:33" ht="12.75" customHeight="1" x14ac:dyDescent="0.25">
      <c r="A95" s="18" t="s">
        <v>160</v>
      </c>
      <c r="B95" s="18"/>
      <c r="C95" s="20" t="s">
        <v>161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51" t="s">
        <v>153</v>
      </c>
      <c r="W95" s="51"/>
      <c r="X95" s="51"/>
      <c r="Y95" s="52">
        <v>0</v>
      </c>
      <c r="Z95" s="52"/>
      <c r="AA95" s="52"/>
      <c r="AB95" s="52"/>
      <c r="AC95" s="53">
        <v>0</v>
      </c>
      <c r="AD95" s="53"/>
      <c r="AE95" s="53"/>
      <c r="AF95" s="53"/>
      <c r="AG95" s="3"/>
    </row>
    <row r="96" spans="1:33" ht="12.75" customHeight="1" x14ac:dyDescent="0.25">
      <c r="A96" s="18" t="s">
        <v>162</v>
      </c>
      <c r="B96" s="18"/>
      <c r="C96" s="20" t="s">
        <v>163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51" t="s">
        <v>153</v>
      </c>
      <c r="W96" s="51"/>
      <c r="X96" s="51"/>
      <c r="Y96" s="52">
        <v>0</v>
      </c>
      <c r="Z96" s="52"/>
      <c r="AA96" s="52"/>
      <c r="AB96" s="52"/>
      <c r="AC96" s="53">
        <v>0</v>
      </c>
      <c r="AD96" s="53"/>
      <c r="AE96" s="53"/>
      <c r="AF96" s="53"/>
      <c r="AG96" s="3"/>
    </row>
    <row r="97" spans="1:33" ht="12.75" customHeight="1" x14ac:dyDescent="0.25">
      <c r="A97" s="18" t="s">
        <v>164</v>
      </c>
      <c r="B97" s="18"/>
      <c r="C97" s="20" t="s">
        <v>165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51" t="s">
        <v>153</v>
      </c>
      <c r="W97" s="51"/>
      <c r="X97" s="51"/>
      <c r="Y97" s="52">
        <v>0</v>
      </c>
      <c r="Z97" s="52"/>
      <c r="AA97" s="52"/>
      <c r="AB97" s="52"/>
      <c r="AC97" s="53">
        <v>0</v>
      </c>
      <c r="AD97" s="53"/>
      <c r="AE97" s="53"/>
      <c r="AF97" s="53"/>
      <c r="AG97" s="3"/>
    </row>
    <row r="98" spans="1:33" ht="12.75" customHeight="1" x14ac:dyDescent="0.25">
      <c r="A98" s="18" t="s">
        <v>166</v>
      </c>
      <c r="B98" s="18"/>
      <c r="C98" s="20" t="s">
        <v>167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51" t="s">
        <v>153</v>
      </c>
      <c r="W98" s="51"/>
      <c r="X98" s="51"/>
      <c r="Y98" s="52">
        <v>0</v>
      </c>
      <c r="Z98" s="52"/>
      <c r="AA98" s="52"/>
      <c r="AB98" s="52"/>
      <c r="AC98" s="53">
        <v>0</v>
      </c>
      <c r="AD98" s="53"/>
      <c r="AE98" s="53"/>
      <c r="AF98" s="53"/>
      <c r="AG98" s="3"/>
    </row>
    <row r="99" spans="1:33" ht="12.75" customHeight="1" x14ac:dyDescent="0.25">
      <c r="A99" s="18" t="s">
        <v>168</v>
      </c>
      <c r="B99" s="18"/>
      <c r="C99" s="20" t="s">
        <v>169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51" t="s">
        <v>153</v>
      </c>
      <c r="W99" s="51"/>
      <c r="X99" s="51"/>
      <c r="Y99" s="52">
        <v>0</v>
      </c>
      <c r="Z99" s="52"/>
      <c r="AA99" s="52"/>
      <c r="AB99" s="52"/>
      <c r="AC99" s="53">
        <v>0</v>
      </c>
      <c r="AD99" s="53"/>
      <c r="AE99" s="53"/>
      <c r="AF99" s="53"/>
      <c r="AG99" s="3"/>
    </row>
    <row r="100" spans="1:33" s="13" customFormat="1" ht="12.75" customHeight="1" x14ac:dyDescent="0.25">
      <c r="A100" s="18" t="s">
        <v>170</v>
      </c>
      <c r="B100" s="18"/>
      <c r="C100" s="20" t="s">
        <v>171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51" t="s">
        <v>172</v>
      </c>
      <c r="W100" s="51"/>
      <c r="X100" s="51"/>
      <c r="Y100" s="59">
        <v>0</v>
      </c>
      <c r="Z100" s="60"/>
      <c r="AA100" s="60"/>
      <c r="AB100" s="60"/>
      <c r="AC100" s="61">
        <v>0</v>
      </c>
      <c r="AD100" s="62"/>
      <c r="AE100" s="62"/>
      <c r="AF100" s="62"/>
      <c r="AG100" s="6"/>
    </row>
    <row r="101" spans="1:33" ht="12.75" customHeight="1" x14ac:dyDescent="0.25">
      <c r="A101" s="18" t="s">
        <v>173</v>
      </c>
      <c r="B101" s="18"/>
      <c r="C101" s="20" t="s">
        <v>174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51" t="s">
        <v>175</v>
      </c>
      <c r="W101" s="51"/>
      <c r="X101" s="51"/>
      <c r="Y101" s="56">
        <v>0</v>
      </c>
      <c r="Z101" s="56"/>
      <c r="AA101" s="56"/>
      <c r="AB101" s="56"/>
      <c r="AC101" s="53">
        <v>0</v>
      </c>
      <c r="AD101" s="53"/>
      <c r="AE101" s="53"/>
      <c r="AF101" s="53"/>
      <c r="AG101" s="3"/>
    </row>
    <row r="102" spans="1:33" ht="12.75" customHeight="1" x14ac:dyDescent="0.25">
      <c r="A102" s="18" t="s">
        <v>176</v>
      </c>
      <c r="B102" s="18"/>
      <c r="C102" s="20" t="s">
        <v>177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51" t="s">
        <v>175</v>
      </c>
      <c r="W102" s="51"/>
      <c r="X102" s="51"/>
      <c r="Y102" s="52">
        <v>0</v>
      </c>
      <c r="Z102" s="52"/>
      <c r="AA102" s="52"/>
      <c r="AB102" s="52"/>
      <c r="AC102" s="53">
        <v>0</v>
      </c>
      <c r="AD102" s="53"/>
      <c r="AE102" s="53"/>
      <c r="AF102" s="53"/>
      <c r="AG102" s="3"/>
    </row>
    <row r="103" spans="1:33" ht="26.1" customHeight="1" x14ac:dyDescent="0.25">
      <c r="A103" s="18" t="s">
        <v>178</v>
      </c>
      <c r="B103" s="18"/>
      <c r="C103" s="20" t="s">
        <v>179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51" t="s">
        <v>175</v>
      </c>
      <c r="W103" s="51"/>
      <c r="X103" s="51"/>
      <c r="Y103" s="52">
        <v>0</v>
      </c>
      <c r="Z103" s="52"/>
      <c r="AA103" s="52"/>
      <c r="AB103" s="52"/>
      <c r="AC103" s="53">
        <v>0</v>
      </c>
      <c r="AD103" s="53"/>
      <c r="AE103" s="53"/>
      <c r="AF103" s="53"/>
      <c r="AG103" s="3"/>
    </row>
    <row r="104" spans="1:33" ht="12.75" customHeight="1" x14ac:dyDescent="0.25">
      <c r="A104" s="18" t="s">
        <v>180</v>
      </c>
      <c r="B104" s="18"/>
      <c r="C104" s="20" t="s">
        <v>181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51" t="s">
        <v>175</v>
      </c>
      <c r="W104" s="51"/>
      <c r="X104" s="51"/>
      <c r="Y104" s="52">
        <v>0</v>
      </c>
      <c r="Z104" s="52"/>
      <c r="AA104" s="52"/>
      <c r="AB104" s="52"/>
      <c r="AC104" s="53">
        <v>0</v>
      </c>
      <c r="AD104" s="53"/>
      <c r="AE104" s="53"/>
      <c r="AF104" s="53"/>
      <c r="AG104" s="3"/>
    </row>
    <row r="105" spans="1:33" ht="12.75" customHeight="1" x14ac:dyDescent="0.25">
      <c r="A105" s="18" t="s">
        <v>182</v>
      </c>
      <c r="B105" s="18"/>
      <c r="C105" s="20" t="s">
        <v>183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51" t="s">
        <v>175</v>
      </c>
      <c r="W105" s="51"/>
      <c r="X105" s="51"/>
      <c r="Y105" s="52">
        <v>0</v>
      </c>
      <c r="Z105" s="52"/>
      <c r="AA105" s="52"/>
      <c r="AB105" s="52"/>
      <c r="AC105" s="53">
        <v>0</v>
      </c>
      <c r="AD105" s="53"/>
      <c r="AE105" s="53"/>
      <c r="AF105" s="53"/>
      <c r="AG105" s="3"/>
    </row>
    <row r="106" spans="1:33" ht="12.75" customHeight="1" x14ac:dyDescent="0.25">
      <c r="A106" s="18" t="s">
        <v>184</v>
      </c>
      <c r="B106" s="18"/>
      <c r="C106" s="20" t="s">
        <v>185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51" t="s">
        <v>175</v>
      </c>
      <c r="W106" s="51"/>
      <c r="X106" s="51"/>
      <c r="Y106" s="52">
        <v>0</v>
      </c>
      <c r="Z106" s="52"/>
      <c r="AA106" s="52"/>
      <c r="AB106" s="52"/>
      <c r="AC106" s="53">
        <v>0</v>
      </c>
      <c r="AD106" s="53"/>
      <c r="AE106" s="53"/>
      <c r="AF106" s="53"/>
      <c r="AG106" s="3"/>
    </row>
    <row r="107" spans="1:33" ht="12.75" customHeight="1" x14ac:dyDescent="0.25">
      <c r="A107" s="18" t="s">
        <v>186</v>
      </c>
      <c r="B107" s="18"/>
      <c r="C107" s="20" t="s">
        <v>187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51" t="s">
        <v>175</v>
      </c>
      <c r="W107" s="51"/>
      <c r="X107" s="51"/>
      <c r="Y107" s="52">
        <v>0</v>
      </c>
      <c r="Z107" s="52"/>
      <c r="AA107" s="52"/>
      <c r="AB107" s="52"/>
      <c r="AC107" s="53">
        <v>0</v>
      </c>
      <c r="AD107" s="53"/>
      <c r="AE107" s="53"/>
      <c r="AF107" s="53"/>
      <c r="AG107" s="3"/>
    </row>
    <row r="108" spans="1:33" ht="12.75" customHeight="1" x14ac:dyDescent="0.25">
      <c r="A108" s="18" t="s">
        <v>188</v>
      </c>
      <c r="B108" s="18"/>
      <c r="C108" s="20" t="s">
        <v>189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51" t="s">
        <v>175</v>
      </c>
      <c r="W108" s="51"/>
      <c r="X108" s="51"/>
      <c r="Y108" s="52">
        <v>0</v>
      </c>
      <c r="Z108" s="52"/>
      <c r="AA108" s="52"/>
      <c r="AB108" s="52"/>
      <c r="AC108" s="53">
        <v>0</v>
      </c>
      <c r="AD108" s="53"/>
      <c r="AE108" s="53"/>
      <c r="AF108" s="53"/>
      <c r="AG108" s="3"/>
    </row>
    <row r="109" spans="1:33" ht="12.75" customHeight="1" x14ac:dyDescent="0.25">
      <c r="A109" s="18" t="s">
        <v>190</v>
      </c>
      <c r="B109" s="18"/>
      <c r="C109" s="20" t="s">
        <v>191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51" t="s">
        <v>175</v>
      </c>
      <c r="W109" s="51"/>
      <c r="X109" s="51"/>
      <c r="Y109" s="52">
        <v>0</v>
      </c>
      <c r="Z109" s="52"/>
      <c r="AA109" s="52"/>
      <c r="AB109" s="52"/>
      <c r="AC109" s="53">
        <v>0</v>
      </c>
      <c r="AD109" s="53"/>
      <c r="AE109" s="53"/>
      <c r="AF109" s="53"/>
      <c r="AG109" s="3"/>
    </row>
    <row r="110" spans="1:33" ht="12.75" customHeight="1" x14ac:dyDescent="0.25">
      <c r="A110" s="18" t="s">
        <v>192</v>
      </c>
      <c r="B110" s="18"/>
      <c r="C110" s="20" t="s">
        <v>193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51" t="s">
        <v>175</v>
      </c>
      <c r="W110" s="51"/>
      <c r="X110" s="51"/>
      <c r="Y110" s="52">
        <v>0</v>
      </c>
      <c r="Z110" s="52"/>
      <c r="AA110" s="52"/>
      <c r="AB110" s="52"/>
      <c r="AC110" s="53">
        <v>0</v>
      </c>
      <c r="AD110" s="53"/>
      <c r="AE110" s="53"/>
      <c r="AF110" s="53"/>
      <c r="AG110" s="3"/>
    </row>
    <row r="111" spans="1:33" ht="26.1" customHeight="1" x14ac:dyDescent="0.25">
      <c r="A111" s="18" t="s">
        <v>194</v>
      </c>
      <c r="B111" s="18"/>
      <c r="C111" s="20" t="s">
        <v>195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51" t="s">
        <v>196</v>
      </c>
      <c r="W111" s="51"/>
      <c r="X111" s="51"/>
      <c r="Y111" s="56">
        <v>0</v>
      </c>
      <c r="Z111" s="56"/>
      <c r="AA111" s="56"/>
      <c r="AB111" s="56"/>
      <c r="AC111" s="53">
        <v>0</v>
      </c>
      <c r="AD111" s="53"/>
      <c r="AE111" s="53"/>
      <c r="AF111" s="53"/>
      <c r="AG111" s="3"/>
    </row>
    <row r="112" spans="1:33" ht="12.75" customHeight="1" x14ac:dyDescent="0.25">
      <c r="A112" s="18">
        <v>105</v>
      </c>
      <c r="B112" s="18"/>
      <c r="C112" s="20" t="s">
        <v>197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51" t="s">
        <v>196</v>
      </c>
      <c r="W112" s="51"/>
      <c r="X112" s="51"/>
      <c r="Y112" s="52">
        <v>0</v>
      </c>
      <c r="Z112" s="52"/>
      <c r="AA112" s="52"/>
      <c r="AB112" s="52"/>
      <c r="AC112" s="53">
        <v>0</v>
      </c>
      <c r="AD112" s="53"/>
      <c r="AE112" s="53"/>
      <c r="AF112" s="53"/>
      <c r="AG112" s="3"/>
    </row>
    <row r="113" spans="1:33" ht="12.75" customHeight="1" x14ac:dyDescent="0.25">
      <c r="A113" s="18">
        <v>106</v>
      </c>
      <c r="B113" s="18"/>
      <c r="C113" s="20" t="s">
        <v>198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51" t="s">
        <v>196</v>
      </c>
      <c r="W113" s="51"/>
      <c r="X113" s="51"/>
      <c r="Y113" s="52">
        <v>0</v>
      </c>
      <c r="Z113" s="52"/>
      <c r="AA113" s="52"/>
      <c r="AB113" s="52"/>
      <c r="AC113" s="53">
        <v>0</v>
      </c>
      <c r="AD113" s="53"/>
      <c r="AE113" s="53"/>
      <c r="AF113" s="53"/>
      <c r="AG113" s="3"/>
    </row>
    <row r="114" spans="1:33" ht="12.75" customHeight="1" x14ac:dyDescent="0.25">
      <c r="A114" s="18">
        <v>107</v>
      </c>
      <c r="B114" s="18"/>
      <c r="C114" s="20" t="s">
        <v>199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51" t="s">
        <v>196</v>
      </c>
      <c r="W114" s="51"/>
      <c r="X114" s="51"/>
      <c r="Y114" s="52">
        <v>0</v>
      </c>
      <c r="Z114" s="52"/>
      <c r="AA114" s="52"/>
      <c r="AB114" s="52"/>
      <c r="AC114" s="53">
        <v>0</v>
      </c>
      <c r="AD114" s="53"/>
      <c r="AE114" s="53"/>
      <c r="AF114" s="53"/>
      <c r="AG114" s="3"/>
    </row>
    <row r="115" spans="1:33" ht="12.75" customHeight="1" x14ac:dyDescent="0.25">
      <c r="A115" s="18">
        <v>108</v>
      </c>
      <c r="B115" s="18"/>
      <c r="C115" s="20" t="s">
        <v>200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51" t="s">
        <v>196</v>
      </c>
      <c r="W115" s="51"/>
      <c r="X115" s="51"/>
      <c r="Y115" s="52">
        <v>0</v>
      </c>
      <c r="Z115" s="52"/>
      <c r="AA115" s="52"/>
      <c r="AB115" s="52"/>
      <c r="AC115" s="53">
        <v>0</v>
      </c>
      <c r="AD115" s="53"/>
      <c r="AE115" s="53"/>
      <c r="AF115" s="53"/>
      <c r="AG115" s="3"/>
    </row>
    <row r="116" spans="1:33" ht="12.75" customHeight="1" x14ac:dyDescent="0.25">
      <c r="A116" s="18">
        <v>109</v>
      </c>
      <c r="B116" s="18"/>
      <c r="C116" s="20" t="s">
        <v>201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51" t="s">
        <v>202</v>
      </c>
      <c r="W116" s="51"/>
      <c r="X116" s="51"/>
      <c r="Y116" s="56">
        <v>900000</v>
      </c>
      <c r="Z116" s="56"/>
      <c r="AA116" s="56"/>
      <c r="AB116" s="56"/>
      <c r="AC116" s="57">
        <v>900000</v>
      </c>
      <c r="AD116" s="57"/>
      <c r="AE116" s="57"/>
      <c r="AF116" s="57"/>
      <c r="AG116" s="3">
        <v>842425</v>
      </c>
    </row>
    <row r="117" spans="1:33" ht="12.75" customHeight="1" x14ac:dyDescent="0.25">
      <c r="A117" s="18">
        <v>110</v>
      </c>
      <c r="B117" s="18"/>
      <c r="C117" s="20" t="s">
        <v>203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 t="s">
        <v>202</v>
      </c>
      <c r="W117" s="20"/>
      <c r="X117" s="20"/>
      <c r="Y117" s="52">
        <v>0</v>
      </c>
      <c r="Z117" s="52"/>
      <c r="AA117" s="52"/>
      <c r="AB117" s="52"/>
      <c r="AC117" s="53">
        <v>0</v>
      </c>
      <c r="AD117" s="53"/>
      <c r="AE117" s="53"/>
      <c r="AF117" s="53"/>
      <c r="AG117" s="3"/>
    </row>
    <row r="118" spans="1:33" ht="12.75" customHeight="1" x14ac:dyDescent="0.25">
      <c r="A118" s="18">
        <v>111</v>
      </c>
      <c r="B118" s="18"/>
      <c r="C118" s="20" t="s">
        <v>204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 t="s">
        <v>202</v>
      </c>
      <c r="W118" s="20"/>
      <c r="X118" s="20"/>
      <c r="Y118" s="52">
        <v>0</v>
      </c>
      <c r="Z118" s="52"/>
      <c r="AA118" s="52"/>
      <c r="AB118" s="52"/>
      <c r="AC118" s="53">
        <v>0</v>
      </c>
      <c r="AD118" s="53"/>
      <c r="AE118" s="53"/>
      <c r="AF118" s="53"/>
      <c r="AG118" s="3"/>
    </row>
    <row r="119" spans="1:33" ht="12.75" customHeight="1" x14ac:dyDescent="0.25">
      <c r="A119" s="18">
        <v>112</v>
      </c>
      <c r="B119" s="18"/>
      <c r="C119" s="20" t="s">
        <v>205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 t="s">
        <v>202</v>
      </c>
      <c r="W119" s="20"/>
      <c r="X119" s="20"/>
      <c r="Y119" s="52"/>
      <c r="Z119" s="52"/>
      <c r="AA119" s="52"/>
      <c r="AB119" s="52"/>
      <c r="AC119" s="53"/>
      <c r="AD119" s="53"/>
      <c r="AE119" s="53"/>
      <c r="AF119" s="53"/>
      <c r="AG119" s="3">
        <v>842425</v>
      </c>
    </row>
    <row r="120" spans="1:33" ht="12.75" customHeight="1" x14ac:dyDescent="0.25">
      <c r="A120" s="18">
        <v>113</v>
      </c>
      <c r="B120" s="18"/>
      <c r="C120" s="20" t="s">
        <v>206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 t="s">
        <v>202</v>
      </c>
      <c r="W120" s="20"/>
      <c r="X120" s="20"/>
      <c r="Y120" s="52">
        <v>0</v>
      </c>
      <c r="Z120" s="52"/>
      <c r="AA120" s="52"/>
      <c r="AB120" s="52"/>
      <c r="AC120" s="53">
        <v>0</v>
      </c>
      <c r="AD120" s="53"/>
      <c r="AE120" s="53"/>
      <c r="AF120" s="53"/>
      <c r="AG120" s="3"/>
    </row>
    <row r="121" spans="1:33" ht="12.75" customHeight="1" x14ac:dyDescent="0.25">
      <c r="A121" s="18">
        <v>114</v>
      </c>
      <c r="B121" s="18"/>
      <c r="C121" s="20" t="s">
        <v>207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 t="s">
        <v>202</v>
      </c>
      <c r="W121" s="20"/>
      <c r="X121" s="20"/>
      <c r="Y121" s="52">
        <v>0</v>
      </c>
      <c r="Z121" s="52"/>
      <c r="AA121" s="52"/>
      <c r="AB121" s="52"/>
      <c r="AC121" s="53">
        <v>0</v>
      </c>
      <c r="AD121" s="53"/>
      <c r="AE121" s="53"/>
      <c r="AF121" s="53"/>
      <c r="AG121" s="3"/>
    </row>
    <row r="122" spans="1:33" ht="12.75" customHeight="1" x14ac:dyDescent="0.25">
      <c r="A122" s="18">
        <v>115</v>
      </c>
      <c r="B122" s="18"/>
      <c r="C122" s="20" t="s">
        <v>208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 t="s">
        <v>202</v>
      </c>
      <c r="W122" s="20"/>
      <c r="X122" s="20"/>
      <c r="Y122" s="52">
        <v>0</v>
      </c>
      <c r="Z122" s="52"/>
      <c r="AA122" s="52"/>
      <c r="AB122" s="52"/>
      <c r="AC122" s="53">
        <v>0</v>
      </c>
      <c r="AD122" s="53"/>
      <c r="AE122" s="53"/>
      <c r="AF122" s="53"/>
      <c r="AG122" s="3"/>
    </row>
    <row r="123" spans="1:33" ht="12.75" customHeight="1" x14ac:dyDescent="0.25">
      <c r="A123" s="18">
        <v>116</v>
      </c>
      <c r="B123" s="18"/>
      <c r="C123" s="20" t="s">
        <v>209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 t="s">
        <v>202</v>
      </c>
      <c r="W123" s="20"/>
      <c r="X123" s="20"/>
      <c r="Y123" s="52">
        <v>0</v>
      </c>
      <c r="Z123" s="52"/>
      <c r="AA123" s="52"/>
      <c r="AB123" s="52"/>
      <c r="AC123" s="53">
        <v>0</v>
      </c>
      <c r="AD123" s="53"/>
      <c r="AE123" s="53"/>
      <c r="AF123" s="53"/>
      <c r="AG123" s="3"/>
    </row>
    <row r="124" spans="1:33" ht="12.75" customHeight="1" x14ac:dyDescent="0.25">
      <c r="A124" s="18" t="s">
        <v>210</v>
      </c>
      <c r="B124" s="18"/>
      <c r="C124" s="20" t="s">
        <v>211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51" t="s">
        <v>212</v>
      </c>
      <c r="W124" s="51"/>
      <c r="X124" s="51"/>
      <c r="Y124" s="52">
        <v>1300000</v>
      </c>
      <c r="Z124" s="52"/>
      <c r="AA124" s="52"/>
      <c r="AB124" s="52"/>
      <c r="AC124" s="57">
        <v>1300000</v>
      </c>
      <c r="AD124" s="53"/>
      <c r="AE124" s="53"/>
      <c r="AF124" s="53"/>
      <c r="AG124" s="3">
        <v>1187502</v>
      </c>
    </row>
    <row r="125" spans="1:33" ht="12.75" customHeight="1" x14ac:dyDescent="0.25">
      <c r="A125" s="18" t="s">
        <v>213</v>
      </c>
      <c r="B125" s="18"/>
      <c r="C125" s="20" t="s">
        <v>214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 t="s">
        <v>212</v>
      </c>
      <c r="W125" s="20"/>
      <c r="X125" s="20"/>
      <c r="Y125" s="52">
        <v>0</v>
      </c>
      <c r="Z125" s="52"/>
      <c r="AA125" s="52"/>
      <c r="AB125" s="52"/>
      <c r="AC125" s="53">
        <v>0</v>
      </c>
      <c r="AD125" s="53"/>
      <c r="AE125" s="53"/>
      <c r="AF125" s="53"/>
      <c r="AG125" s="3"/>
    </row>
    <row r="126" spans="1:33" ht="12.75" customHeight="1" x14ac:dyDescent="0.25">
      <c r="A126" s="18" t="s">
        <v>215</v>
      </c>
      <c r="B126" s="18"/>
      <c r="C126" s="20" t="s">
        <v>216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 t="s">
        <v>212</v>
      </c>
      <c r="W126" s="20"/>
      <c r="X126" s="20"/>
      <c r="Y126" s="52">
        <v>0</v>
      </c>
      <c r="Z126" s="52"/>
      <c r="AA126" s="52"/>
      <c r="AB126" s="52"/>
      <c r="AC126" s="53">
        <v>0</v>
      </c>
      <c r="AD126" s="53"/>
      <c r="AE126" s="53"/>
      <c r="AF126" s="53"/>
      <c r="AG126" s="3"/>
    </row>
    <row r="127" spans="1:33" ht="12.75" customHeight="1" x14ac:dyDescent="0.25">
      <c r="A127" s="18" t="s">
        <v>217</v>
      </c>
      <c r="B127" s="18"/>
      <c r="C127" s="20" t="s">
        <v>218</v>
      </c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 t="s">
        <v>212</v>
      </c>
      <c r="W127" s="20"/>
      <c r="X127" s="20"/>
      <c r="Y127" s="52">
        <v>0</v>
      </c>
      <c r="Z127" s="52"/>
      <c r="AA127" s="52"/>
      <c r="AB127" s="52"/>
      <c r="AC127" s="53">
        <v>0</v>
      </c>
      <c r="AD127" s="53"/>
      <c r="AE127" s="53"/>
      <c r="AF127" s="53"/>
      <c r="AG127" s="3"/>
    </row>
    <row r="128" spans="1:33" ht="12.75" customHeight="1" x14ac:dyDescent="0.25">
      <c r="A128" s="18" t="s">
        <v>219</v>
      </c>
      <c r="B128" s="18"/>
      <c r="C128" s="20" t="s">
        <v>220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 t="s">
        <v>212</v>
      </c>
      <c r="W128" s="20"/>
      <c r="X128" s="20"/>
      <c r="Y128" s="52">
        <v>0</v>
      </c>
      <c r="Z128" s="52"/>
      <c r="AA128" s="52"/>
      <c r="AB128" s="52"/>
      <c r="AC128" s="53">
        <v>0</v>
      </c>
      <c r="AD128" s="53"/>
      <c r="AE128" s="53"/>
      <c r="AF128" s="53"/>
      <c r="AG128" s="3"/>
    </row>
    <row r="129" spans="1:33" ht="12.75" customHeight="1" x14ac:dyDescent="0.25">
      <c r="A129" s="18" t="s">
        <v>221</v>
      </c>
      <c r="B129" s="18"/>
      <c r="C129" s="20" t="s">
        <v>222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 t="s">
        <v>212</v>
      </c>
      <c r="W129" s="20"/>
      <c r="X129" s="20"/>
      <c r="Y129" s="52">
        <v>0</v>
      </c>
      <c r="Z129" s="52"/>
      <c r="AA129" s="52"/>
      <c r="AB129" s="52"/>
      <c r="AC129" s="53">
        <v>0</v>
      </c>
      <c r="AD129" s="53"/>
      <c r="AE129" s="53"/>
      <c r="AF129" s="53"/>
      <c r="AG129" s="3"/>
    </row>
    <row r="130" spans="1:33" ht="12.75" customHeight="1" x14ac:dyDescent="0.25">
      <c r="A130" s="18" t="s">
        <v>223</v>
      </c>
      <c r="B130" s="18"/>
      <c r="C130" s="20" t="s">
        <v>224</v>
      </c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 t="s">
        <v>212</v>
      </c>
      <c r="W130" s="20"/>
      <c r="X130" s="20"/>
      <c r="Y130" s="52">
        <v>0</v>
      </c>
      <c r="Z130" s="52"/>
      <c r="AA130" s="52"/>
      <c r="AB130" s="52"/>
      <c r="AC130" s="53">
        <v>0</v>
      </c>
      <c r="AD130" s="53"/>
      <c r="AE130" s="53"/>
      <c r="AF130" s="53"/>
      <c r="AG130" s="3"/>
    </row>
    <row r="131" spans="1:33" ht="26.1" customHeight="1" x14ac:dyDescent="0.25">
      <c r="A131" s="18" t="s">
        <v>225</v>
      </c>
      <c r="B131" s="18"/>
      <c r="C131" s="20" t="s">
        <v>226</v>
      </c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 t="s">
        <v>212</v>
      </c>
      <c r="W131" s="20"/>
      <c r="X131" s="20"/>
      <c r="Y131" s="52"/>
      <c r="Z131" s="52"/>
      <c r="AA131" s="52"/>
      <c r="AB131" s="52"/>
      <c r="AC131" s="53"/>
      <c r="AD131" s="53"/>
      <c r="AE131" s="53"/>
      <c r="AF131" s="53"/>
      <c r="AG131" s="8">
        <v>1187502</v>
      </c>
    </row>
    <row r="132" spans="1:33" ht="26.1" customHeight="1" x14ac:dyDescent="0.25">
      <c r="A132" s="18" t="s">
        <v>227</v>
      </c>
      <c r="B132" s="18"/>
      <c r="C132" s="20" t="s">
        <v>228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 t="s">
        <v>212</v>
      </c>
      <c r="W132" s="20"/>
      <c r="X132" s="20"/>
      <c r="Y132" s="52">
        <v>0</v>
      </c>
      <c r="Z132" s="52"/>
      <c r="AA132" s="52"/>
      <c r="AB132" s="52"/>
      <c r="AC132" s="53">
        <v>0</v>
      </c>
      <c r="AD132" s="53"/>
      <c r="AE132" s="53"/>
      <c r="AF132" s="53"/>
      <c r="AG132" s="8"/>
    </row>
    <row r="133" spans="1:33" ht="12.75" customHeight="1" x14ac:dyDescent="0.25">
      <c r="A133" s="18" t="s">
        <v>229</v>
      </c>
      <c r="B133" s="18"/>
      <c r="C133" s="20" t="s">
        <v>230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 t="s">
        <v>212</v>
      </c>
      <c r="W133" s="20"/>
      <c r="X133" s="20"/>
      <c r="Y133" s="52">
        <v>0</v>
      </c>
      <c r="Z133" s="52"/>
      <c r="AA133" s="52"/>
      <c r="AB133" s="52"/>
      <c r="AC133" s="53">
        <v>0</v>
      </c>
      <c r="AD133" s="53"/>
      <c r="AE133" s="53"/>
      <c r="AF133" s="53"/>
      <c r="AG133" s="3"/>
    </row>
    <row r="134" spans="1:33" ht="12.75" customHeight="1" x14ac:dyDescent="0.25">
      <c r="A134" s="18" t="s">
        <v>231</v>
      </c>
      <c r="B134" s="18"/>
      <c r="C134" s="20" t="s">
        <v>232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 t="s">
        <v>212</v>
      </c>
      <c r="W134" s="20"/>
      <c r="X134" s="20"/>
      <c r="Y134" s="52">
        <v>0</v>
      </c>
      <c r="Z134" s="52"/>
      <c r="AA134" s="52"/>
      <c r="AB134" s="52"/>
      <c r="AC134" s="53">
        <v>0</v>
      </c>
      <c r="AD134" s="53"/>
      <c r="AE134" s="53"/>
      <c r="AF134" s="53"/>
      <c r="AG134" s="3"/>
    </row>
    <row r="135" spans="1:33" ht="26.1" customHeight="1" x14ac:dyDescent="0.25">
      <c r="A135" s="18" t="s">
        <v>233</v>
      </c>
      <c r="B135" s="18"/>
      <c r="C135" s="20" t="s">
        <v>234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 t="s">
        <v>212</v>
      </c>
      <c r="W135" s="20"/>
      <c r="X135" s="20"/>
      <c r="Y135" s="52">
        <v>0</v>
      </c>
      <c r="Z135" s="52"/>
      <c r="AA135" s="52"/>
      <c r="AB135" s="52"/>
      <c r="AC135" s="53">
        <v>0</v>
      </c>
      <c r="AD135" s="53"/>
      <c r="AE135" s="53"/>
      <c r="AF135" s="53"/>
      <c r="AG135" s="3"/>
    </row>
    <row r="136" spans="1:33" ht="26.1" customHeight="1" x14ac:dyDescent="0.25">
      <c r="A136" s="18" t="s">
        <v>235</v>
      </c>
      <c r="B136" s="18"/>
      <c r="C136" s="20" t="s">
        <v>236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 t="s">
        <v>212</v>
      </c>
      <c r="W136" s="20"/>
      <c r="X136" s="20"/>
      <c r="Y136" s="52">
        <v>0</v>
      </c>
      <c r="Z136" s="52"/>
      <c r="AA136" s="52"/>
      <c r="AB136" s="52"/>
      <c r="AC136" s="53">
        <v>0</v>
      </c>
      <c r="AD136" s="53"/>
      <c r="AE136" s="53"/>
      <c r="AF136" s="53"/>
      <c r="AG136" s="3"/>
    </row>
    <row r="137" spans="1:33" ht="26.1" customHeight="1" x14ac:dyDescent="0.25">
      <c r="A137" s="18" t="s">
        <v>237</v>
      </c>
      <c r="B137" s="18"/>
      <c r="C137" s="20" t="s">
        <v>238</v>
      </c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 t="s">
        <v>212</v>
      </c>
      <c r="W137" s="20"/>
      <c r="X137" s="20"/>
      <c r="Y137" s="52">
        <v>0</v>
      </c>
      <c r="Z137" s="52"/>
      <c r="AA137" s="52"/>
      <c r="AB137" s="52"/>
      <c r="AC137" s="53">
        <v>0</v>
      </c>
      <c r="AD137" s="53"/>
      <c r="AE137" s="53"/>
      <c r="AF137" s="53"/>
      <c r="AG137" s="3"/>
    </row>
    <row r="138" spans="1:33" ht="26.1" customHeight="1" x14ac:dyDescent="0.25">
      <c r="A138" s="18" t="s">
        <v>239</v>
      </c>
      <c r="B138" s="18"/>
      <c r="C138" s="20" t="s">
        <v>240</v>
      </c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 t="s">
        <v>212</v>
      </c>
      <c r="W138" s="20"/>
      <c r="X138" s="20"/>
      <c r="Y138" s="52">
        <v>0</v>
      </c>
      <c r="Z138" s="52"/>
      <c r="AA138" s="52"/>
      <c r="AB138" s="52"/>
      <c r="AC138" s="53">
        <v>0</v>
      </c>
      <c r="AD138" s="53"/>
      <c r="AE138" s="53"/>
      <c r="AF138" s="53"/>
      <c r="AG138" s="3"/>
    </row>
    <row r="139" spans="1:33" ht="39" customHeight="1" x14ac:dyDescent="0.25">
      <c r="A139" s="18" t="s">
        <v>241</v>
      </c>
      <c r="B139" s="18"/>
      <c r="C139" s="20" t="s">
        <v>242</v>
      </c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 t="s">
        <v>212</v>
      </c>
      <c r="W139" s="20"/>
      <c r="X139" s="20"/>
      <c r="Y139" s="52">
        <v>0</v>
      </c>
      <c r="Z139" s="52"/>
      <c r="AA139" s="52"/>
      <c r="AB139" s="52"/>
      <c r="AC139" s="53">
        <v>0</v>
      </c>
      <c r="AD139" s="53"/>
      <c r="AE139" s="53"/>
      <c r="AF139" s="53"/>
      <c r="AG139" s="3"/>
    </row>
    <row r="140" spans="1:33" ht="12.75" customHeight="1" x14ac:dyDescent="0.25">
      <c r="A140" s="18" t="s">
        <v>243</v>
      </c>
      <c r="B140" s="18"/>
      <c r="C140" s="20" t="s">
        <v>244</v>
      </c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 t="s">
        <v>212</v>
      </c>
      <c r="W140" s="20"/>
      <c r="X140" s="20"/>
      <c r="Y140" s="52">
        <v>0</v>
      </c>
      <c r="Z140" s="52"/>
      <c r="AA140" s="52"/>
      <c r="AB140" s="52"/>
      <c r="AC140" s="53">
        <v>0</v>
      </c>
      <c r="AD140" s="53"/>
      <c r="AE140" s="53"/>
      <c r="AF140" s="53"/>
      <c r="AG140" s="3"/>
    </row>
    <row r="141" spans="1:33" ht="12.75" customHeight="1" x14ac:dyDescent="0.25">
      <c r="A141" s="18" t="s">
        <v>245</v>
      </c>
      <c r="B141" s="18"/>
      <c r="C141" s="20" t="s">
        <v>246</v>
      </c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 t="s">
        <v>212</v>
      </c>
      <c r="W141" s="20"/>
      <c r="X141" s="20"/>
      <c r="Y141" s="52">
        <v>0</v>
      </c>
      <c r="Z141" s="52"/>
      <c r="AA141" s="52"/>
      <c r="AB141" s="52"/>
      <c r="AC141" s="53">
        <v>0</v>
      </c>
      <c r="AD141" s="53"/>
      <c r="AE141" s="53"/>
      <c r="AF141" s="53"/>
      <c r="AG141" s="3"/>
    </row>
    <row r="142" spans="1:33" ht="12.75" customHeight="1" x14ac:dyDescent="0.25">
      <c r="A142" s="18" t="s">
        <v>247</v>
      </c>
      <c r="B142" s="18"/>
      <c r="C142" s="20" t="s">
        <v>248</v>
      </c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 t="s">
        <v>212</v>
      </c>
      <c r="W142" s="20"/>
      <c r="X142" s="20"/>
      <c r="Y142" s="52">
        <v>0</v>
      </c>
      <c r="Z142" s="52"/>
      <c r="AA142" s="52"/>
      <c r="AB142" s="52"/>
      <c r="AC142" s="53">
        <v>0</v>
      </c>
      <c r="AD142" s="53"/>
      <c r="AE142" s="53"/>
      <c r="AF142" s="53"/>
      <c r="AG142" s="3"/>
    </row>
    <row r="143" spans="1:33" ht="12.75" customHeight="1" x14ac:dyDescent="0.25">
      <c r="A143" s="18" t="s">
        <v>249</v>
      </c>
      <c r="B143" s="18"/>
      <c r="C143" s="20" t="s">
        <v>250</v>
      </c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 t="s">
        <v>212</v>
      </c>
      <c r="W143" s="20"/>
      <c r="X143" s="20"/>
      <c r="Y143" s="52">
        <v>0</v>
      </c>
      <c r="Z143" s="52"/>
      <c r="AA143" s="52"/>
      <c r="AB143" s="52"/>
      <c r="AC143" s="53">
        <v>0</v>
      </c>
      <c r="AD143" s="53"/>
      <c r="AE143" s="53"/>
      <c r="AF143" s="53"/>
      <c r="AG143" s="3"/>
    </row>
    <row r="144" spans="1:33" ht="12.75" customHeight="1" x14ac:dyDescent="0.25">
      <c r="A144" s="18" t="s">
        <v>251</v>
      </c>
      <c r="B144" s="18"/>
      <c r="C144" s="20" t="s">
        <v>252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 t="s">
        <v>212</v>
      </c>
      <c r="W144" s="20"/>
      <c r="X144" s="20"/>
      <c r="Y144" s="52">
        <v>0</v>
      </c>
      <c r="Z144" s="52"/>
      <c r="AA144" s="52"/>
      <c r="AB144" s="52"/>
      <c r="AC144" s="53">
        <v>0</v>
      </c>
      <c r="AD144" s="53"/>
      <c r="AE144" s="53"/>
      <c r="AF144" s="53"/>
      <c r="AG144" s="3"/>
    </row>
    <row r="145" spans="1:33" ht="12.75" customHeight="1" x14ac:dyDescent="0.25">
      <c r="A145" s="18" t="s">
        <v>253</v>
      </c>
      <c r="B145" s="18"/>
      <c r="C145" s="20" t="s">
        <v>254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 t="s">
        <v>212</v>
      </c>
      <c r="W145" s="20"/>
      <c r="X145" s="20"/>
      <c r="Y145" s="52">
        <v>0</v>
      </c>
      <c r="Z145" s="52"/>
      <c r="AA145" s="52"/>
      <c r="AB145" s="52"/>
      <c r="AC145" s="53">
        <v>0</v>
      </c>
      <c r="AD145" s="53"/>
      <c r="AE145" s="53"/>
      <c r="AF145" s="53"/>
      <c r="AG145" s="3"/>
    </row>
    <row r="146" spans="1:33" ht="51.9" customHeight="1" x14ac:dyDescent="0.25">
      <c r="A146" s="18" t="s">
        <v>255</v>
      </c>
      <c r="B146" s="18"/>
      <c r="C146" s="20" t="s">
        <v>256</v>
      </c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 t="s">
        <v>212</v>
      </c>
      <c r="W146" s="20"/>
      <c r="X146" s="20"/>
      <c r="Y146" s="52">
        <v>0</v>
      </c>
      <c r="Z146" s="52"/>
      <c r="AA146" s="52"/>
      <c r="AB146" s="52"/>
      <c r="AC146" s="53">
        <v>0</v>
      </c>
      <c r="AD146" s="53"/>
      <c r="AE146" s="53"/>
      <c r="AF146" s="53"/>
      <c r="AG146" s="3"/>
    </row>
    <row r="147" spans="1:33" ht="12.75" customHeight="1" x14ac:dyDescent="0.25">
      <c r="A147" s="18">
        <v>140</v>
      </c>
      <c r="B147" s="18"/>
      <c r="C147" s="20" t="s">
        <v>257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51" t="s">
        <v>258</v>
      </c>
      <c r="W147" s="51"/>
      <c r="X147" s="51"/>
      <c r="Y147" s="52">
        <v>0</v>
      </c>
      <c r="Z147" s="52"/>
      <c r="AA147" s="52"/>
      <c r="AB147" s="52"/>
      <c r="AC147" s="53">
        <v>0</v>
      </c>
      <c r="AD147" s="53"/>
      <c r="AE147" s="53"/>
      <c r="AF147" s="53"/>
      <c r="AG147" s="3"/>
    </row>
    <row r="148" spans="1:33" ht="12.75" customHeight="1" x14ac:dyDescent="0.25">
      <c r="A148" s="18">
        <v>141</v>
      </c>
      <c r="B148" s="18"/>
      <c r="C148" s="20" t="s">
        <v>259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 t="s">
        <v>258</v>
      </c>
      <c r="W148" s="20"/>
      <c r="X148" s="20"/>
      <c r="Y148" s="52">
        <v>0</v>
      </c>
      <c r="Z148" s="52"/>
      <c r="AA148" s="52"/>
      <c r="AB148" s="52"/>
      <c r="AC148" s="53">
        <v>0</v>
      </c>
      <c r="AD148" s="53"/>
      <c r="AE148" s="53"/>
      <c r="AF148" s="53"/>
      <c r="AG148" s="3"/>
    </row>
    <row r="149" spans="1:33" ht="12.75" customHeight="1" x14ac:dyDescent="0.25">
      <c r="A149" s="18">
        <v>142</v>
      </c>
      <c r="B149" s="18"/>
      <c r="C149" s="20" t="s">
        <v>260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 t="s">
        <v>258</v>
      </c>
      <c r="W149" s="20"/>
      <c r="X149" s="20"/>
      <c r="Y149" s="52">
        <v>0</v>
      </c>
      <c r="Z149" s="52"/>
      <c r="AA149" s="52"/>
      <c r="AB149" s="52"/>
      <c r="AC149" s="53">
        <v>0</v>
      </c>
      <c r="AD149" s="53"/>
      <c r="AE149" s="53"/>
      <c r="AF149" s="53"/>
      <c r="AG149" s="3"/>
    </row>
    <row r="150" spans="1:33" ht="12.75" customHeight="1" x14ac:dyDescent="0.25">
      <c r="A150" s="18">
        <v>143</v>
      </c>
      <c r="B150" s="18"/>
      <c r="C150" s="20" t="s">
        <v>261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 t="s">
        <v>258</v>
      </c>
      <c r="W150" s="20"/>
      <c r="X150" s="20"/>
      <c r="Y150" s="52">
        <v>0</v>
      </c>
      <c r="Z150" s="52"/>
      <c r="AA150" s="52"/>
      <c r="AB150" s="52"/>
      <c r="AC150" s="53">
        <v>0</v>
      </c>
      <c r="AD150" s="53"/>
      <c r="AE150" s="53"/>
      <c r="AF150" s="53"/>
      <c r="AG150" s="3"/>
    </row>
    <row r="151" spans="1:33" ht="12.9" customHeight="1" x14ac:dyDescent="0.25">
      <c r="A151" s="18">
        <v>144</v>
      </c>
      <c r="B151" s="18"/>
      <c r="C151" s="20" t="s">
        <v>262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51" t="s">
        <v>263</v>
      </c>
      <c r="W151" s="51"/>
      <c r="X151" s="51"/>
      <c r="Y151" s="56">
        <v>0</v>
      </c>
      <c r="Z151" s="56"/>
      <c r="AA151" s="56"/>
      <c r="AB151" s="56"/>
      <c r="AC151" s="53">
        <v>0</v>
      </c>
      <c r="AD151" s="53"/>
      <c r="AE151" s="53"/>
      <c r="AF151" s="53"/>
      <c r="AG151" s="3"/>
    </row>
    <row r="152" spans="1:33" ht="12.9" customHeight="1" x14ac:dyDescent="0.25">
      <c r="A152" s="18">
        <v>145</v>
      </c>
      <c r="B152" s="18"/>
      <c r="C152" s="20" t="s">
        <v>264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51" t="s">
        <v>265</v>
      </c>
      <c r="W152" s="51"/>
      <c r="X152" s="51"/>
      <c r="Y152" s="56">
        <v>650000</v>
      </c>
      <c r="Z152" s="56"/>
      <c r="AA152" s="56"/>
      <c r="AB152" s="56"/>
      <c r="AC152" s="57">
        <v>650000</v>
      </c>
      <c r="AD152" s="57"/>
      <c r="AE152" s="57"/>
      <c r="AF152" s="57"/>
      <c r="AG152" s="3">
        <v>603885</v>
      </c>
    </row>
    <row r="153" spans="1:33" ht="26.1" customHeight="1" x14ac:dyDescent="0.25">
      <c r="A153" s="18">
        <v>146</v>
      </c>
      <c r="B153" s="18"/>
      <c r="C153" s="20" t="s">
        <v>266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 t="s">
        <v>265</v>
      </c>
      <c r="W153" s="20"/>
      <c r="X153" s="20"/>
      <c r="Y153" s="52">
        <v>0</v>
      </c>
      <c r="Z153" s="52"/>
      <c r="AA153" s="52"/>
      <c r="AB153" s="52"/>
      <c r="AC153" s="53">
        <v>0</v>
      </c>
      <c r="AD153" s="53"/>
      <c r="AE153" s="53"/>
      <c r="AF153" s="53"/>
      <c r="AG153" s="3"/>
    </row>
    <row r="154" spans="1:33" ht="26.1" customHeight="1" x14ac:dyDescent="0.25">
      <c r="A154" s="18">
        <v>147</v>
      </c>
      <c r="B154" s="18"/>
      <c r="C154" s="20" t="s">
        <v>267</v>
      </c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 t="s">
        <v>265</v>
      </c>
      <c r="W154" s="20"/>
      <c r="X154" s="20"/>
      <c r="Y154" s="52"/>
      <c r="Z154" s="52"/>
      <c r="AA154" s="52"/>
      <c r="AB154" s="52"/>
      <c r="AC154" s="53"/>
      <c r="AD154" s="53"/>
      <c r="AE154" s="53"/>
      <c r="AF154" s="53"/>
      <c r="AG154" s="8">
        <v>603885</v>
      </c>
    </row>
    <row r="155" spans="1:33" ht="12.75" customHeight="1" x14ac:dyDescent="0.25">
      <c r="A155" s="18">
        <v>148</v>
      </c>
      <c r="B155" s="18"/>
      <c r="C155" s="20" t="s">
        <v>268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 t="s">
        <v>265</v>
      </c>
      <c r="W155" s="20"/>
      <c r="X155" s="20"/>
      <c r="Y155" s="52">
        <v>0</v>
      </c>
      <c r="Z155" s="52"/>
      <c r="AA155" s="52"/>
      <c r="AB155" s="52"/>
      <c r="AC155" s="53">
        <v>0</v>
      </c>
      <c r="AD155" s="53"/>
      <c r="AE155" s="53"/>
      <c r="AF155" s="53"/>
      <c r="AG155" s="3"/>
    </row>
    <row r="156" spans="1:33" ht="12.75" customHeight="1" x14ac:dyDescent="0.25">
      <c r="A156" s="18">
        <v>149</v>
      </c>
      <c r="B156" s="18"/>
      <c r="C156" s="20" t="s">
        <v>269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 t="s">
        <v>265</v>
      </c>
      <c r="W156" s="20"/>
      <c r="X156" s="20"/>
      <c r="Y156" s="52">
        <v>0</v>
      </c>
      <c r="Z156" s="52"/>
      <c r="AA156" s="52"/>
      <c r="AB156" s="52"/>
      <c r="AC156" s="53">
        <v>0</v>
      </c>
      <c r="AD156" s="53"/>
      <c r="AE156" s="53"/>
      <c r="AF156" s="53"/>
      <c r="AG156" s="3"/>
    </row>
    <row r="157" spans="1:33" ht="12.75" customHeight="1" x14ac:dyDescent="0.25">
      <c r="A157" s="18">
        <v>150</v>
      </c>
      <c r="B157" s="18"/>
      <c r="C157" s="20" t="s">
        <v>270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51" t="s">
        <v>271</v>
      </c>
      <c r="W157" s="51"/>
      <c r="X157" s="51"/>
      <c r="Y157" s="56">
        <v>400000</v>
      </c>
      <c r="Z157" s="56"/>
      <c r="AA157" s="56"/>
      <c r="AB157" s="56"/>
      <c r="AC157" s="57">
        <v>445000</v>
      </c>
      <c r="AD157" s="57"/>
      <c r="AE157" s="57"/>
      <c r="AF157" s="57"/>
      <c r="AG157" s="3">
        <v>603587</v>
      </c>
    </row>
    <row r="158" spans="1:33" ht="12.9" customHeight="1" x14ac:dyDescent="0.25">
      <c r="A158" s="18">
        <v>151</v>
      </c>
      <c r="B158" s="18"/>
      <c r="C158" s="20" t="s">
        <v>272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 t="s">
        <v>271</v>
      </c>
      <c r="W158" s="20"/>
      <c r="X158" s="20"/>
      <c r="Y158" s="52">
        <v>0</v>
      </c>
      <c r="Z158" s="52"/>
      <c r="AA158" s="52"/>
      <c r="AB158" s="52"/>
      <c r="AC158" s="53">
        <v>0</v>
      </c>
      <c r="AD158" s="53"/>
      <c r="AE158" s="53"/>
      <c r="AF158" s="53"/>
      <c r="AG158" s="3"/>
    </row>
    <row r="159" spans="1:33" ht="12.75" customHeight="1" x14ac:dyDescent="0.25">
      <c r="A159" s="18">
        <v>152</v>
      </c>
      <c r="B159" s="18"/>
      <c r="C159" s="20" t="s">
        <v>273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 t="s">
        <v>271</v>
      </c>
      <c r="W159" s="20"/>
      <c r="X159" s="20"/>
      <c r="Y159" s="52">
        <v>0</v>
      </c>
      <c r="Z159" s="52"/>
      <c r="AA159" s="52"/>
      <c r="AB159" s="52"/>
      <c r="AC159" s="53">
        <v>0</v>
      </c>
      <c r="AD159" s="53"/>
      <c r="AE159" s="53"/>
      <c r="AF159" s="53"/>
      <c r="AG159" s="3"/>
    </row>
    <row r="160" spans="1:33" ht="26.1" customHeight="1" x14ac:dyDescent="0.25">
      <c r="A160" s="18">
        <v>153</v>
      </c>
      <c r="B160" s="18"/>
      <c r="C160" s="20" t="s">
        <v>274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 t="s">
        <v>271</v>
      </c>
      <c r="W160" s="20"/>
      <c r="X160" s="20"/>
      <c r="Y160" s="52">
        <v>0</v>
      </c>
      <c r="Z160" s="52"/>
      <c r="AA160" s="52"/>
      <c r="AB160" s="52"/>
      <c r="AC160" s="53">
        <v>0</v>
      </c>
      <c r="AD160" s="53"/>
      <c r="AE160" s="53"/>
      <c r="AF160" s="53"/>
      <c r="AG160" s="3"/>
    </row>
    <row r="161" spans="1:33" ht="12.75" customHeight="1" x14ac:dyDescent="0.25">
      <c r="A161" s="18">
        <v>154</v>
      </c>
      <c r="B161" s="18"/>
      <c r="C161" s="20" t="s">
        <v>275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 t="s">
        <v>271</v>
      </c>
      <c r="W161" s="20"/>
      <c r="X161" s="20"/>
      <c r="Y161" s="52">
        <v>0</v>
      </c>
      <c r="Z161" s="52"/>
      <c r="AA161" s="52"/>
      <c r="AB161" s="52"/>
      <c r="AC161" s="53">
        <v>0</v>
      </c>
      <c r="AD161" s="53"/>
      <c r="AE161" s="53"/>
      <c r="AF161" s="53"/>
      <c r="AG161" s="3"/>
    </row>
    <row r="162" spans="1:33" ht="12.75" customHeight="1" x14ac:dyDescent="0.25">
      <c r="A162" s="18">
        <v>155</v>
      </c>
      <c r="B162" s="18"/>
      <c r="C162" s="20" t="s">
        <v>276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 t="s">
        <v>271</v>
      </c>
      <c r="W162" s="20"/>
      <c r="X162" s="20"/>
      <c r="Y162" s="52">
        <v>0</v>
      </c>
      <c r="Z162" s="52"/>
      <c r="AA162" s="52"/>
      <c r="AB162" s="52"/>
      <c r="AC162" s="53">
        <v>0</v>
      </c>
      <c r="AD162" s="53"/>
      <c r="AE162" s="53"/>
      <c r="AF162" s="53"/>
      <c r="AG162" s="3"/>
    </row>
    <row r="163" spans="1:33" ht="12.75" customHeight="1" x14ac:dyDescent="0.25">
      <c r="A163" s="18">
        <v>156</v>
      </c>
      <c r="B163" s="18"/>
      <c r="C163" s="20" t="s">
        <v>277</v>
      </c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 t="s">
        <v>271</v>
      </c>
      <c r="W163" s="20"/>
      <c r="X163" s="20"/>
      <c r="Y163" s="52">
        <v>0</v>
      </c>
      <c r="Z163" s="52"/>
      <c r="AA163" s="52"/>
      <c r="AB163" s="52"/>
      <c r="AC163" s="53">
        <v>0</v>
      </c>
      <c r="AD163" s="53"/>
      <c r="AE163" s="53"/>
      <c r="AF163" s="53"/>
      <c r="AG163" s="3"/>
    </row>
    <row r="164" spans="1:33" ht="12.75" customHeight="1" x14ac:dyDescent="0.25">
      <c r="A164" s="18">
        <v>157</v>
      </c>
      <c r="B164" s="18"/>
      <c r="C164" s="20" t="s">
        <v>278</v>
      </c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 t="s">
        <v>271</v>
      </c>
      <c r="W164" s="20"/>
      <c r="X164" s="20"/>
      <c r="Y164" s="52">
        <v>0</v>
      </c>
      <c r="Z164" s="52"/>
      <c r="AA164" s="52"/>
      <c r="AB164" s="52"/>
      <c r="AC164" s="53">
        <v>0</v>
      </c>
      <c r="AD164" s="53"/>
      <c r="AE164" s="53"/>
      <c r="AF164" s="53"/>
      <c r="AG164" s="3"/>
    </row>
    <row r="165" spans="1:33" ht="12.75" customHeight="1" x14ac:dyDescent="0.25">
      <c r="A165" s="18">
        <v>158</v>
      </c>
      <c r="B165" s="18"/>
      <c r="C165" s="20" t="s">
        <v>279</v>
      </c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 t="s">
        <v>271</v>
      </c>
      <c r="W165" s="20"/>
      <c r="X165" s="20"/>
      <c r="Y165" s="52"/>
      <c r="Z165" s="52"/>
      <c r="AA165" s="52"/>
      <c r="AB165" s="52"/>
      <c r="AC165" s="53"/>
      <c r="AD165" s="53"/>
      <c r="AE165" s="53"/>
      <c r="AF165" s="53"/>
      <c r="AG165" s="3">
        <v>603587</v>
      </c>
    </row>
    <row r="166" spans="1:33" ht="12.75" customHeight="1" x14ac:dyDescent="0.25">
      <c r="A166" s="18">
        <v>159</v>
      </c>
      <c r="B166" s="18"/>
      <c r="C166" s="20" t="s">
        <v>280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 t="s">
        <v>271</v>
      </c>
      <c r="W166" s="20"/>
      <c r="X166" s="20"/>
      <c r="Y166" s="52">
        <v>0</v>
      </c>
      <c r="Z166" s="52"/>
      <c r="AA166" s="52"/>
      <c r="AB166" s="52"/>
      <c r="AC166" s="53">
        <v>0</v>
      </c>
      <c r="AD166" s="53"/>
      <c r="AE166" s="53"/>
      <c r="AF166" s="53"/>
      <c r="AG166" s="3"/>
    </row>
    <row r="167" spans="1:33" ht="12.75" customHeight="1" x14ac:dyDescent="0.25">
      <c r="A167" s="18">
        <v>160</v>
      </c>
      <c r="B167" s="18"/>
      <c r="C167" s="20" t="s">
        <v>281</v>
      </c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 t="s">
        <v>271</v>
      </c>
      <c r="W167" s="20"/>
      <c r="X167" s="20"/>
      <c r="Y167" s="52">
        <v>0</v>
      </c>
      <c r="Z167" s="52"/>
      <c r="AA167" s="52"/>
      <c r="AB167" s="52"/>
      <c r="AC167" s="53">
        <v>0</v>
      </c>
      <c r="AD167" s="53"/>
      <c r="AE167" s="53"/>
      <c r="AF167" s="53"/>
      <c r="AG167" s="3"/>
    </row>
    <row r="168" spans="1:33" ht="12.75" customHeight="1" x14ac:dyDescent="0.25">
      <c r="A168" s="18">
        <v>161</v>
      </c>
      <c r="B168" s="18"/>
      <c r="C168" s="20" t="s">
        <v>282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 t="s">
        <v>271</v>
      </c>
      <c r="W168" s="20"/>
      <c r="X168" s="20"/>
      <c r="Y168" s="52">
        <v>0</v>
      </c>
      <c r="Z168" s="52"/>
      <c r="AA168" s="52"/>
      <c r="AB168" s="52"/>
      <c r="AC168" s="53">
        <v>0</v>
      </c>
      <c r="AD168" s="53"/>
      <c r="AE168" s="53"/>
      <c r="AF168" s="53"/>
      <c r="AG168" s="3"/>
    </row>
    <row r="169" spans="1:33" ht="12.75" customHeight="1" x14ac:dyDescent="0.25">
      <c r="A169" s="18">
        <v>162</v>
      </c>
      <c r="B169" s="18"/>
      <c r="C169" s="20" t="s">
        <v>283</v>
      </c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 t="s">
        <v>271</v>
      </c>
      <c r="W169" s="20"/>
      <c r="X169" s="20"/>
      <c r="Y169" s="52">
        <v>0</v>
      </c>
      <c r="Z169" s="52"/>
      <c r="AA169" s="52"/>
      <c r="AB169" s="52"/>
      <c r="AC169" s="53">
        <v>0</v>
      </c>
      <c r="AD169" s="53"/>
      <c r="AE169" s="53"/>
      <c r="AF169" s="53"/>
      <c r="AG169" s="3"/>
    </row>
    <row r="170" spans="1:33" ht="12.75" customHeight="1" x14ac:dyDescent="0.25">
      <c r="A170" s="18">
        <v>163</v>
      </c>
      <c r="B170" s="18"/>
      <c r="C170" s="20" t="s">
        <v>284</v>
      </c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 t="s">
        <v>271</v>
      </c>
      <c r="W170" s="20"/>
      <c r="X170" s="20"/>
      <c r="Y170" s="52">
        <v>0</v>
      </c>
      <c r="Z170" s="52"/>
      <c r="AA170" s="52"/>
      <c r="AB170" s="52"/>
      <c r="AC170" s="53">
        <v>0</v>
      </c>
      <c r="AD170" s="53"/>
      <c r="AE170" s="53"/>
      <c r="AF170" s="53"/>
      <c r="AG170" s="3"/>
    </row>
    <row r="171" spans="1:33" ht="12.9" customHeight="1" x14ac:dyDescent="0.25">
      <c r="A171" s="18">
        <v>164</v>
      </c>
      <c r="B171" s="18"/>
      <c r="C171" s="20" t="s">
        <v>285</v>
      </c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 t="s">
        <v>271</v>
      </c>
      <c r="W171" s="20"/>
      <c r="X171" s="20"/>
      <c r="Y171" s="52">
        <v>0</v>
      </c>
      <c r="Z171" s="52"/>
      <c r="AA171" s="52"/>
      <c r="AB171" s="52"/>
      <c r="AC171" s="53">
        <v>0</v>
      </c>
      <c r="AD171" s="53"/>
      <c r="AE171" s="53"/>
      <c r="AF171" s="53"/>
      <c r="AG171" s="3"/>
    </row>
    <row r="172" spans="1:33" ht="12.9" customHeight="1" x14ac:dyDescent="0.25">
      <c r="A172" s="18">
        <v>165</v>
      </c>
      <c r="B172" s="18"/>
      <c r="C172" s="20" t="s">
        <v>286</v>
      </c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 t="s">
        <v>271</v>
      </c>
      <c r="W172" s="20"/>
      <c r="X172" s="20"/>
      <c r="Y172" s="52">
        <v>0</v>
      </c>
      <c r="Z172" s="52"/>
      <c r="AA172" s="52"/>
      <c r="AB172" s="52"/>
      <c r="AC172" s="53">
        <v>0</v>
      </c>
      <c r="AD172" s="53"/>
      <c r="AE172" s="53"/>
      <c r="AF172" s="53"/>
      <c r="AG172" s="3"/>
    </row>
    <row r="173" spans="1:33" ht="39" customHeight="1" x14ac:dyDescent="0.25">
      <c r="A173" s="18">
        <v>166</v>
      </c>
      <c r="B173" s="18"/>
      <c r="C173" s="20" t="s">
        <v>287</v>
      </c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 t="s">
        <v>271</v>
      </c>
      <c r="W173" s="20"/>
      <c r="X173" s="20"/>
      <c r="Y173" s="52">
        <v>0</v>
      </c>
      <c r="Z173" s="52"/>
      <c r="AA173" s="52"/>
      <c r="AB173" s="52"/>
      <c r="AC173" s="53">
        <v>0</v>
      </c>
      <c r="AD173" s="53"/>
      <c r="AE173" s="53"/>
      <c r="AF173" s="53"/>
      <c r="AG173" s="3"/>
    </row>
    <row r="174" spans="1:33" ht="26.1" customHeight="1" x14ac:dyDescent="0.25">
      <c r="A174" s="18">
        <v>167</v>
      </c>
      <c r="B174" s="18"/>
      <c r="C174" s="20" t="s">
        <v>288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 t="s">
        <v>271</v>
      </c>
      <c r="W174" s="20"/>
      <c r="X174" s="20"/>
      <c r="Y174" s="52">
        <v>0</v>
      </c>
      <c r="Z174" s="52"/>
      <c r="AA174" s="52"/>
      <c r="AB174" s="52"/>
      <c r="AC174" s="53">
        <v>0</v>
      </c>
      <c r="AD174" s="53"/>
      <c r="AE174" s="53"/>
      <c r="AF174" s="53"/>
      <c r="AG174" s="3"/>
    </row>
    <row r="175" spans="1:33" ht="12.75" customHeight="1" x14ac:dyDescent="0.25">
      <c r="A175" s="18">
        <v>168</v>
      </c>
      <c r="B175" s="18"/>
      <c r="C175" s="20" t="s">
        <v>289</v>
      </c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51" t="s">
        <v>290</v>
      </c>
      <c r="W175" s="51"/>
      <c r="X175" s="51"/>
      <c r="Y175" s="59">
        <v>2350000</v>
      </c>
      <c r="Z175" s="60"/>
      <c r="AA175" s="60"/>
      <c r="AB175" s="60"/>
      <c r="AC175" s="59">
        <v>2395000</v>
      </c>
      <c r="AD175" s="60"/>
      <c r="AE175" s="60"/>
      <c r="AF175" s="60"/>
      <c r="AG175" s="3">
        <v>2394974</v>
      </c>
    </row>
    <row r="176" spans="1:33" ht="12.75" customHeight="1" x14ac:dyDescent="0.25">
      <c r="A176" s="18">
        <v>169</v>
      </c>
      <c r="B176" s="18"/>
      <c r="C176" s="20" t="s">
        <v>291</v>
      </c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51" t="s">
        <v>292</v>
      </c>
      <c r="W176" s="51"/>
      <c r="X176" s="51"/>
      <c r="Y176" s="56">
        <v>0</v>
      </c>
      <c r="Z176" s="56"/>
      <c r="AA176" s="56"/>
      <c r="AB176" s="56"/>
      <c r="AC176" s="57">
        <v>0</v>
      </c>
      <c r="AD176" s="57"/>
      <c r="AE176" s="57"/>
      <c r="AF176" s="57"/>
      <c r="AG176" s="3">
        <v>15147</v>
      </c>
    </row>
    <row r="177" spans="1:33" ht="12.75" customHeight="1" x14ac:dyDescent="0.25">
      <c r="A177" s="18">
        <v>170</v>
      </c>
      <c r="B177" s="18"/>
      <c r="C177" s="20" t="s">
        <v>293</v>
      </c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 t="s">
        <v>292</v>
      </c>
      <c r="W177" s="20"/>
      <c r="X177" s="20"/>
      <c r="Y177" s="52">
        <v>0</v>
      </c>
      <c r="Z177" s="52"/>
      <c r="AA177" s="52"/>
      <c r="AB177" s="52"/>
      <c r="AC177" s="53">
        <v>0</v>
      </c>
      <c r="AD177" s="53"/>
      <c r="AE177" s="53"/>
      <c r="AF177" s="53"/>
      <c r="AG177" s="3"/>
    </row>
    <row r="178" spans="1:33" ht="12.75" customHeight="1" x14ac:dyDescent="0.25">
      <c r="A178" s="18">
        <v>171</v>
      </c>
      <c r="B178" s="18"/>
      <c r="C178" s="20" t="s">
        <v>294</v>
      </c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 t="s">
        <v>292</v>
      </c>
      <c r="W178" s="20"/>
      <c r="X178" s="20"/>
      <c r="Y178" s="52">
        <v>0</v>
      </c>
      <c r="Z178" s="52"/>
      <c r="AA178" s="52"/>
      <c r="AB178" s="52"/>
      <c r="AC178" s="53">
        <v>0</v>
      </c>
      <c r="AD178" s="53"/>
      <c r="AE178" s="53"/>
      <c r="AF178" s="53"/>
      <c r="AG178" s="3"/>
    </row>
    <row r="179" spans="1:33" ht="12.9" customHeight="1" x14ac:dyDescent="0.25">
      <c r="A179" s="18">
        <v>172</v>
      </c>
      <c r="B179" s="18"/>
      <c r="C179" s="20" t="s">
        <v>295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 t="s">
        <v>292</v>
      </c>
      <c r="W179" s="20"/>
      <c r="X179" s="20"/>
      <c r="Y179" s="52">
        <v>0</v>
      </c>
      <c r="Z179" s="52"/>
      <c r="AA179" s="52"/>
      <c r="AB179" s="52"/>
      <c r="AC179" s="53">
        <v>0</v>
      </c>
      <c r="AD179" s="53"/>
      <c r="AE179" s="53"/>
      <c r="AF179" s="53"/>
      <c r="AG179" s="3"/>
    </row>
    <row r="180" spans="1:33" ht="12.75" customHeight="1" x14ac:dyDescent="0.25">
      <c r="A180" s="18">
        <v>173</v>
      </c>
      <c r="B180" s="18"/>
      <c r="C180" s="20" t="s">
        <v>296</v>
      </c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 t="s">
        <v>292</v>
      </c>
      <c r="W180" s="20"/>
      <c r="X180" s="20"/>
      <c r="Y180" s="52">
        <v>0</v>
      </c>
      <c r="Z180" s="52"/>
      <c r="AA180" s="52"/>
      <c r="AB180" s="52"/>
      <c r="AC180" s="53">
        <v>0</v>
      </c>
      <c r="AD180" s="53"/>
      <c r="AE180" s="53"/>
      <c r="AF180" s="53"/>
      <c r="AG180" s="3"/>
    </row>
    <row r="181" spans="1:33" ht="12.75" customHeight="1" x14ac:dyDescent="0.25">
      <c r="A181" s="18">
        <v>174</v>
      </c>
      <c r="B181" s="18"/>
      <c r="C181" s="20" t="s">
        <v>297</v>
      </c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 t="s">
        <v>292</v>
      </c>
      <c r="W181" s="20"/>
      <c r="X181" s="20"/>
      <c r="Y181" s="52">
        <v>0</v>
      </c>
      <c r="Z181" s="52"/>
      <c r="AA181" s="52"/>
      <c r="AB181" s="52"/>
      <c r="AC181" s="53">
        <v>0</v>
      </c>
      <c r="AD181" s="53"/>
      <c r="AE181" s="53"/>
      <c r="AF181" s="53"/>
      <c r="AG181" s="3"/>
    </row>
    <row r="182" spans="1:33" ht="12.75" customHeight="1" x14ac:dyDescent="0.25">
      <c r="A182" s="18">
        <v>175</v>
      </c>
      <c r="B182" s="18"/>
      <c r="C182" s="20" t="s">
        <v>298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 t="s">
        <v>292</v>
      </c>
      <c r="W182" s="20"/>
      <c r="X182" s="20"/>
      <c r="Y182" s="52">
        <v>0</v>
      </c>
      <c r="Z182" s="52"/>
      <c r="AA182" s="52"/>
      <c r="AB182" s="52"/>
      <c r="AC182" s="53">
        <v>0</v>
      </c>
      <c r="AD182" s="53"/>
      <c r="AE182" s="53"/>
      <c r="AF182" s="53"/>
      <c r="AG182" s="3"/>
    </row>
    <row r="183" spans="1:33" ht="12.75" customHeight="1" x14ac:dyDescent="0.25">
      <c r="A183" s="18">
        <v>176</v>
      </c>
      <c r="B183" s="18"/>
      <c r="C183" s="20" t="s">
        <v>299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 t="s">
        <v>292</v>
      </c>
      <c r="W183" s="20"/>
      <c r="X183" s="20"/>
      <c r="Y183" s="52">
        <v>0</v>
      </c>
      <c r="Z183" s="52"/>
      <c r="AA183" s="52"/>
      <c r="AB183" s="52"/>
      <c r="AC183" s="53">
        <v>0</v>
      </c>
      <c r="AD183" s="53"/>
      <c r="AE183" s="53"/>
      <c r="AF183" s="53"/>
      <c r="AG183" s="3"/>
    </row>
    <row r="184" spans="1:33" ht="12.9" customHeight="1" x14ac:dyDescent="0.25">
      <c r="A184" s="18">
        <v>177</v>
      </c>
      <c r="B184" s="18"/>
      <c r="C184" s="20" t="s">
        <v>300</v>
      </c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 t="s">
        <v>292</v>
      </c>
      <c r="W184" s="20"/>
      <c r="X184" s="20"/>
      <c r="Y184" s="52">
        <v>0</v>
      </c>
      <c r="Z184" s="52"/>
      <c r="AA184" s="52"/>
      <c r="AB184" s="52"/>
      <c r="AC184" s="53">
        <v>0</v>
      </c>
      <c r="AD184" s="53"/>
      <c r="AE184" s="53"/>
      <c r="AF184" s="53"/>
      <c r="AG184" s="3"/>
    </row>
    <row r="185" spans="1:33" ht="12.9" customHeight="1" x14ac:dyDescent="0.25">
      <c r="A185" s="18">
        <v>178</v>
      </c>
      <c r="B185" s="18"/>
      <c r="C185" s="20" t="s">
        <v>301</v>
      </c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 t="s">
        <v>292</v>
      </c>
      <c r="W185" s="20"/>
      <c r="X185" s="20"/>
      <c r="Y185" s="52">
        <v>0</v>
      </c>
      <c r="Z185" s="52"/>
      <c r="AA185" s="52"/>
      <c r="AB185" s="52"/>
      <c r="AC185" s="53">
        <v>0</v>
      </c>
      <c r="AD185" s="53"/>
      <c r="AE185" s="53"/>
      <c r="AF185" s="53"/>
      <c r="AG185" s="3"/>
    </row>
    <row r="186" spans="1:33" ht="12.75" customHeight="1" x14ac:dyDescent="0.25">
      <c r="A186" s="18">
        <v>179</v>
      </c>
      <c r="B186" s="18"/>
      <c r="C186" s="20" t="s">
        <v>302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 t="s">
        <v>292</v>
      </c>
      <c r="W186" s="20"/>
      <c r="X186" s="20"/>
      <c r="Y186" s="52">
        <v>0</v>
      </c>
      <c r="Z186" s="52"/>
      <c r="AA186" s="52"/>
      <c r="AB186" s="52"/>
      <c r="AC186" s="53">
        <v>0</v>
      </c>
      <c r="AD186" s="53"/>
      <c r="AE186" s="53"/>
      <c r="AF186" s="53"/>
      <c r="AG186" s="3"/>
    </row>
    <row r="187" spans="1:33" ht="39" customHeight="1" x14ac:dyDescent="0.25">
      <c r="A187" s="18">
        <v>180</v>
      </c>
      <c r="B187" s="18"/>
      <c r="C187" s="20" t="s">
        <v>303</v>
      </c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 t="s">
        <v>292</v>
      </c>
      <c r="W187" s="20"/>
      <c r="X187" s="20"/>
      <c r="Y187" s="52">
        <v>0</v>
      </c>
      <c r="Z187" s="52"/>
      <c r="AA187" s="52"/>
      <c r="AB187" s="52"/>
      <c r="AC187" s="53">
        <v>0</v>
      </c>
      <c r="AD187" s="53"/>
      <c r="AE187" s="53"/>
      <c r="AF187" s="53"/>
      <c r="AG187" s="3"/>
    </row>
    <row r="188" spans="1:33" ht="12.75" customHeight="1" x14ac:dyDescent="0.25">
      <c r="A188" s="18">
        <v>181</v>
      </c>
      <c r="B188" s="18"/>
      <c r="C188" s="20" t="s">
        <v>304</v>
      </c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 t="s">
        <v>292</v>
      </c>
      <c r="W188" s="20"/>
      <c r="X188" s="20"/>
      <c r="Y188" s="52">
        <v>0</v>
      </c>
      <c r="Z188" s="52"/>
      <c r="AA188" s="52"/>
      <c r="AB188" s="52"/>
      <c r="AC188" s="53">
        <v>0</v>
      </c>
      <c r="AD188" s="53"/>
      <c r="AE188" s="53"/>
      <c r="AF188" s="53"/>
      <c r="AG188" s="3"/>
    </row>
    <row r="189" spans="1:33" ht="12.75" customHeight="1" x14ac:dyDescent="0.25">
      <c r="A189" s="18">
        <v>182</v>
      </c>
      <c r="B189" s="18"/>
      <c r="C189" s="20" t="s">
        <v>305</v>
      </c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 t="s">
        <v>292</v>
      </c>
      <c r="W189" s="20"/>
      <c r="X189" s="20"/>
      <c r="Y189" s="52">
        <v>0</v>
      </c>
      <c r="Z189" s="52"/>
      <c r="AA189" s="52"/>
      <c r="AB189" s="52"/>
      <c r="AC189" s="53">
        <v>0</v>
      </c>
      <c r="AD189" s="53"/>
      <c r="AE189" s="53"/>
      <c r="AF189" s="53"/>
      <c r="AG189" s="3"/>
    </row>
    <row r="190" spans="1:33" ht="12.9" customHeight="1" x14ac:dyDescent="0.25">
      <c r="A190" s="18">
        <v>183</v>
      </c>
      <c r="B190" s="18"/>
      <c r="C190" s="20" t="s">
        <v>306</v>
      </c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 t="s">
        <v>292</v>
      </c>
      <c r="W190" s="20"/>
      <c r="X190" s="20"/>
      <c r="Y190" s="52">
        <v>0</v>
      </c>
      <c r="Z190" s="52"/>
      <c r="AA190" s="52"/>
      <c r="AB190" s="52"/>
      <c r="AC190" s="53">
        <v>0</v>
      </c>
      <c r="AD190" s="53"/>
      <c r="AE190" s="53"/>
      <c r="AF190" s="53"/>
      <c r="AG190" s="3"/>
    </row>
    <row r="191" spans="1:33" ht="12.9" customHeight="1" x14ac:dyDescent="0.25">
      <c r="A191" s="18">
        <v>184</v>
      </c>
      <c r="B191" s="18"/>
      <c r="C191" s="20" t="s">
        <v>307</v>
      </c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 t="s">
        <v>292</v>
      </c>
      <c r="W191" s="20"/>
      <c r="X191" s="20"/>
      <c r="Y191" s="52">
        <v>0</v>
      </c>
      <c r="Z191" s="52"/>
      <c r="AA191" s="52"/>
      <c r="AB191" s="52"/>
      <c r="AC191" s="53">
        <v>0</v>
      </c>
      <c r="AD191" s="53"/>
      <c r="AE191" s="53"/>
      <c r="AF191" s="53"/>
      <c r="AG191" s="3"/>
    </row>
    <row r="192" spans="1:33" ht="12.75" customHeight="1" x14ac:dyDescent="0.25">
      <c r="A192" s="46">
        <v>185</v>
      </c>
      <c r="B192" s="46"/>
      <c r="C192" s="47" t="s">
        <v>308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8" t="s">
        <v>309</v>
      </c>
      <c r="W192" s="48"/>
      <c r="X192" s="48"/>
      <c r="Y192" s="49">
        <f>SUM(Y116,Y175)</f>
        <v>3250000</v>
      </c>
      <c r="Z192" s="50"/>
      <c r="AA192" s="50"/>
      <c r="AB192" s="50"/>
      <c r="AC192" s="49">
        <f>SUM(AC116,AC175)</f>
        <v>3295000</v>
      </c>
      <c r="AD192" s="50"/>
      <c r="AE192" s="50"/>
      <c r="AF192" s="50"/>
      <c r="AG192" s="6">
        <f>SUM(AG100,AG101,AG111,AG116,AG175,AG176)</f>
        <v>3252546</v>
      </c>
    </row>
    <row r="193" spans="1:33" ht="12.75" customHeight="1" x14ac:dyDescent="0.25">
      <c r="A193" s="18">
        <v>186</v>
      </c>
      <c r="B193" s="18"/>
      <c r="C193" s="20" t="s">
        <v>310</v>
      </c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51" t="s">
        <v>311</v>
      </c>
      <c r="W193" s="51"/>
      <c r="X193" s="51"/>
      <c r="Y193" s="56"/>
      <c r="Z193" s="56"/>
      <c r="AA193" s="56"/>
      <c r="AB193" s="56"/>
      <c r="AC193" s="57">
        <v>102126</v>
      </c>
      <c r="AD193" s="57"/>
      <c r="AE193" s="57"/>
      <c r="AF193" s="57"/>
      <c r="AG193" s="3">
        <v>102126</v>
      </c>
    </row>
    <row r="194" spans="1:33" ht="12.75" customHeight="1" x14ac:dyDescent="0.25">
      <c r="A194" s="18">
        <v>187</v>
      </c>
      <c r="B194" s="18"/>
      <c r="C194" s="20" t="s">
        <v>312</v>
      </c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51" t="s">
        <v>313</v>
      </c>
      <c r="W194" s="51"/>
      <c r="X194" s="51"/>
      <c r="Y194" s="56">
        <v>0</v>
      </c>
      <c r="Z194" s="56"/>
      <c r="AA194" s="56"/>
      <c r="AB194" s="56"/>
      <c r="AC194" s="57">
        <v>50000</v>
      </c>
      <c r="AD194" s="57"/>
      <c r="AE194" s="57"/>
      <c r="AF194" s="57"/>
      <c r="AG194" s="3">
        <v>50000</v>
      </c>
    </row>
    <row r="195" spans="1:33" ht="12.9" customHeight="1" x14ac:dyDescent="0.25">
      <c r="A195" s="18">
        <v>188</v>
      </c>
      <c r="B195" s="18"/>
      <c r="C195" s="20" t="s">
        <v>314</v>
      </c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 t="s">
        <v>313</v>
      </c>
      <c r="W195" s="20"/>
      <c r="X195" s="20"/>
      <c r="Y195" s="52">
        <v>0</v>
      </c>
      <c r="Z195" s="52"/>
      <c r="AA195" s="52"/>
      <c r="AB195" s="52"/>
      <c r="AC195" s="53">
        <v>0</v>
      </c>
      <c r="AD195" s="53"/>
      <c r="AE195" s="53"/>
      <c r="AF195" s="53"/>
      <c r="AG195" s="3"/>
    </row>
    <row r="196" spans="1:33" ht="26.1" customHeight="1" x14ac:dyDescent="0.25">
      <c r="A196" s="18">
        <v>189</v>
      </c>
      <c r="B196" s="18"/>
      <c r="C196" s="20" t="s">
        <v>315</v>
      </c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 t="s">
        <v>313</v>
      </c>
      <c r="W196" s="20"/>
      <c r="X196" s="20"/>
      <c r="Y196" s="52">
        <v>0</v>
      </c>
      <c r="Z196" s="52"/>
      <c r="AA196" s="52"/>
      <c r="AB196" s="52"/>
      <c r="AC196" s="53">
        <v>0</v>
      </c>
      <c r="AD196" s="53"/>
      <c r="AE196" s="53"/>
      <c r="AF196" s="53"/>
      <c r="AG196" s="3"/>
    </row>
    <row r="197" spans="1:33" ht="12.75" customHeight="1" x14ac:dyDescent="0.25">
      <c r="A197" s="18">
        <v>190</v>
      </c>
      <c r="B197" s="18"/>
      <c r="C197" s="20" t="s">
        <v>316</v>
      </c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51" t="s">
        <v>317</v>
      </c>
      <c r="W197" s="51"/>
      <c r="X197" s="51"/>
      <c r="Y197" s="52">
        <v>600000</v>
      </c>
      <c r="Z197" s="52"/>
      <c r="AA197" s="52"/>
      <c r="AB197" s="52"/>
      <c r="AC197" s="57">
        <v>603504</v>
      </c>
      <c r="AD197" s="53"/>
      <c r="AE197" s="53"/>
      <c r="AF197" s="53"/>
      <c r="AG197" s="3">
        <v>536182</v>
      </c>
    </row>
    <row r="198" spans="1:33" ht="12.9" customHeight="1" x14ac:dyDescent="0.25">
      <c r="A198" s="18">
        <v>191</v>
      </c>
      <c r="B198" s="18"/>
      <c r="C198" s="20" t="s">
        <v>318</v>
      </c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51" t="s">
        <v>317</v>
      </c>
      <c r="W198" s="51"/>
      <c r="X198" s="51"/>
      <c r="Y198" s="52">
        <v>0</v>
      </c>
      <c r="Z198" s="52"/>
      <c r="AA198" s="52"/>
      <c r="AB198" s="52"/>
      <c r="AC198" s="53">
        <v>0</v>
      </c>
      <c r="AD198" s="53"/>
      <c r="AE198" s="53"/>
      <c r="AF198" s="53"/>
      <c r="AG198" s="3"/>
    </row>
    <row r="199" spans="1:33" ht="12.75" customHeight="1" x14ac:dyDescent="0.25">
      <c r="A199" s="18">
        <v>192</v>
      </c>
      <c r="B199" s="18"/>
      <c r="C199" s="20" t="s">
        <v>319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51" t="s">
        <v>320</v>
      </c>
      <c r="W199" s="51"/>
      <c r="X199" s="51"/>
      <c r="Y199" s="52">
        <v>2140400</v>
      </c>
      <c r="Z199" s="52"/>
      <c r="AA199" s="52"/>
      <c r="AB199" s="52"/>
      <c r="AC199" s="57">
        <v>2140400</v>
      </c>
      <c r="AD199" s="53"/>
      <c r="AE199" s="53"/>
      <c r="AF199" s="53"/>
      <c r="AG199" s="3">
        <v>30800</v>
      </c>
    </row>
    <row r="200" spans="1:33" ht="12.75" customHeight="1" x14ac:dyDescent="0.25">
      <c r="A200" s="18">
        <v>193</v>
      </c>
      <c r="B200" s="18"/>
      <c r="C200" s="20" t="s">
        <v>321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 t="s">
        <v>320</v>
      </c>
      <c r="W200" s="20"/>
      <c r="X200" s="20"/>
      <c r="Y200" s="52">
        <v>0</v>
      </c>
      <c r="Z200" s="52"/>
      <c r="AA200" s="52"/>
      <c r="AB200" s="52"/>
      <c r="AC200" s="53">
        <v>0</v>
      </c>
      <c r="AD200" s="53"/>
      <c r="AE200" s="53"/>
      <c r="AF200" s="53"/>
      <c r="AG200" s="3"/>
    </row>
    <row r="201" spans="1:33" ht="26.1" customHeight="1" x14ac:dyDescent="0.25">
      <c r="A201" s="18">
        <v>194</v>
      </c>
      <c r="B201" s="18"/>
      <c r="C201" s="20" t="s">
        <v>322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 t="s">
        <v>320</v>
      </c>
      <c r="W201" s="20"/>
      <c r="X201" s="20"/>
      <c r="Y201" s="52">
        <v>0</v>
      </c>
      <c r="Z201" s="52"/>
      <c r="AA201" s="52"/>
      <c r="AB201" s="52"/>
      <c r="AC201" s="53">
        <v>0</v>
      </c>
      <c r="AD201" s="53"/>
      <c r="AE201" s="53"/>
      <c r="AF201" s="53"/>
      <c r="AG201" s="3"/>
    </row>
    <row r="202" spans="1:33" ht="26.1" customHeight="1" x14ac:dyDescent="0.25">
      <c r="A202" s="18">
        <v>195</v>
      </c>
      <c r="B202" s="18"/>
      <c r="C202" s="20" t="s">
        <v>323</v>
      </c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 t="s">
        <v>320</v>
      </c>
      <c r="W202" s="20"/>
      <c r="X202" s="20"/>
      <c r="Y202" s="52">
        <v>0</v>
      </c>
      <c r="Z202" s="52"/>
      <c r="AA202" s="52"/>
      <c r="AB202" s="52"/>
      <c r="AC202" s="53">
        <v>0</v>
      </c>
      <c r="AD202" s="53"/>
      <c r="AE202" s="53"/>
      <c r="AF202" s="53"/>
      <c r="AG202" s="3"/>
    </row>
    <row r="203" spans="1:33" ht="12.75" customHeight="1" x14ac:dyDescent="0.25">
      <c r="A203" s="18">
        <v>196</v>
      </c>
      <c r="B203" s="18"/>
      <c r="C203" s="20" t="s">
        <v>324</v>
      </c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 t="s">
        <v>320</v>
      </c>
      <c r="W203" s="20"/>
      <c r="X203" s="20"/>
      <c r="Y203" s="52">
        <v>0</v>
      </c>
      <c r="Z203" s="52"/>
      <c r="AA203" s="52"/>
      <c r="AB203" s="52"/>
      <c r="AC203" s="53">
        <v>0</v>
      </c>
      <c r="AD203" s="53"/>
      <c r="AE203" s="53"/>
      <c r="AF203" s="53"/>
      <c r="AG203" s="3"/>
    </row>
    <row r="204" spans="1:33" ht="12.75" customHeight="1" x14ac:dyDescent="0.25">
      <c r="A204" s="18">
        <v>197</v>
      </c>
      <c r="B204" s="18"/>
      <c r="C204" s="20" t="s">
        <v>325</v>
      </c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 t="s">
        <v>320</v>
      </c>
      <c r="W204" s="20"/>
      <c r="X204" s="20"/>
      <c r="Y204" s="52">
        <v>0</v>
      </c>
      <c r="Z204" s="52"/>
      <c r="AA204" s="52"/>
      <c r="AB204" s="52"/>
      <c r="AC204" s="53">
        <v>0</v>
      </c>
      <c r="AD204" s="53"/>
      <c r="AE204" s="53"/>
      <c r="AF204" s="53"/>
      <c r="AG204" s="3"/>
    </row>
    <row r="205" spans="1:33" ht="12.75" customHeight="1" x14ac:dyDescent="0.25">
      <c r="A205" s="18">
        <v>198</v>
      </c>
      <c r="B205" s="18"/>
      <c r="C205" s="20" t="s">
        <v>326</v>
      </c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 t="s">
        <v>320</v>
      </c>
      <c r="W205" s="20"/>
      <c r="X205" s="20"/>
      <c r="Y205" s="52">
        <v>0</v>
      </c>
      <c r="Z205" s="52"/>
      <c r="AA205" s="52"/>
      <c r="AB205" s="52"/>
      <c r="AC205" s="53">
        <v>0</v>
      </c>
      <c r="AD205" s="53"/>
      <c r="AE205" s="53"/>
      <c r="AF205" s="53"/>
      <c r="AG205" s="3"/>
    </row>
    <row r="206" spans="1:33" ht="12.75" customHeight="1" x14ac:dyDescent="0.25">
      <c r="A206" s="18">
        <v>199</v>
      </c>
      <c r="B206" s="18"/>
      <c r="C206" s="20" t="s">
        <v>327</v>
      </c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51" t="s">
        <v>328</v>
      </c>
      <c r="W206" s="51"/>
      <c r="X206" s="51"/>
      <c r="Y206" s="56">
        <v>1540000</v>
      </c>
      <c r="Z206" s="56"/>
      <c r="AA206" s="56"/>
      <c r="AB206" s="56"/>
      <c r="AC206" s="57">
        <v>2666080</v>
      </c>
      <c r="AD206" s="57"/>
      <c r="AE206" s="57"/>
      <c r="AF206" s="57"/>
      <c r="AG206" s="3">
        <v>2666080</v>
      </c>
    </row>
    <row r="207" spans="1:33" ht="12.75" customHeight="1" x14ac:dyDescent="0.25">
      <c r="A207" s="18">
        <v>200</v>
      </c>
      <c r="B207" s="18"/>
      <c r="C207" s="20" t="s">
        <v>329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51" t="s">
        <v>330</v>
      </c>
      <c r="W207" s="51"/>
      <c r="X207" s="51"/>
      <c r="Y207" s="56">
        <v>1160000</v>
      </c>
      <c r="Z207" s="56"/>
      <c r="AA207" s="56"/>
      <c r="AB207" s="56"/>
      <c r="AC207" s="57">
        <v>1160946</v>
      </c>
      <c r="AD207" s="57"/>
      <c r="AE207" s="57"/>
      <c r="AF207" s="57"/>
      <c r="AG207" s="3">
        <v>895682</v>
      </c>
    </row>
    <row r="208" spans="1:33" ht="12.9" customHeight="1" x14ac:dyDescent="0.25">
      <c r="A208" s="18">
        <v>201</v>
      </c>
      <c r="B208" s="18"/>
      <c r="C208" s="20" t="s">
        <v>331</v>
      </c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51" t="s">
        <v>332</v>
      </c>
      <c r="W208" s="51"/>
      <c r="X208" s="51"/>
      <c r="Y208" s="56">
        <v>0</v>
      </c>
      <c r="Z208" s="56"/>
      <c r="AA208" s="56"/>
      <c r="AB208" s="56"/>
      <c r="AC208" s="57">
        <v>0</v>
      </c>
      <c r="AD208" s="57"/>
      <c r="AE208" s="57"/>
      <c r="AF208" s="57"/>
      <c r="AG208" s="3"/>
    </row>
    <row r="209" spans="1:33" ht="26.1" customHeight="1" x14ac:dyDescent="0.25">
      <c r="A209" s="18">
        <v>202</v>
      </c>
      <c r="B209" s="18"/>
      <c r="C209" s="20" t="s">
        <v>333</v>
      </c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51" t="s">
        <v>334</v>
      </c>
      <c r="W209" s="51"/>
      <c r="X209" s="51"/>
      <c r="Y209" s="56">
        <v>0</v>
      </c>
      <c r="Z209" s="56"/>
      <c r="AA209" s="56"/>
      <c r="AB209" s="56"/>
      <c r="AC209" s="57">
        <v>0</v>
      </c>
      <c r="AD209" s="57"/>
      <c r="AE209" s="57"/>
      <c r="AF209" s="57"/>
      <c r="AG209" s="3"/>
    </row>
    <row r="210" spans="1:33" ht="12.9" customHeight="1" x14ac:dyDescent="0.25">
      <c r="A210" s="18">
        <v>203</v>
      </c>
      <c r="B210" s="18"/>
      <c r="C210" s="20" t="s">
        <v>318</v>
      </c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51" t="s">
        <v>334</v>
      </c>
      <c r="W210" s="51"/>
      <c r="X210" s="51"/>
      <c r="Y210" s="52">
        <v>0</v>
      </c>
      <c r="Z210" s="52"/>
      <c r="AA210" s="52"/>
      <c r="AB210" s="52"/>
      <c r="AC210" s="53">
        <v>0</v>
      </c>
      <c r="AD210" s="53"/>
      <c r="AE210" s="53"/>
      <c r="AF210" s="53"/>
      <c r="AG210" s="3"/>
    </row>
    <row r="211" spans="1:33" ht="26.1" customHeight="1" x14ac:dyDescent="0.25">
      <c r="A211" s="18">
        <v>204</v>
      </c>
      <c r="B211" s="18"/>
      <c r="C211" s="20" t="s">
        <v>335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51" t="s">
        <v>334</v>
      </c>
      <c r="W211" s="51"/>
      <c r="X211" s="51"/>
      <c r="Y211" s="52">
        <v>0</v>
      </c>
      <c r="Z211" s="52"/>
      <c r="AA211" s="52"/>
      <c r="AB211" s="52"/>
      <c r="AC211" s="53">
        <v>0</v>
      </c>
      <c r="AD211" s="53"/>
      <c r="AE211" s="53"/>
      <c r="AF211" s="53"/>
      <c r="AG211" s="3"/>
    </row>
    <row r="212" spans="1:33" ht="26.1" customHeight="1" x14ac:dyDescent="0.25">
      <c r="A212" s="18">
        <v>205</v>
      </c>
      <c r="B212" s="18"/>
      <c r="C212" s="20" t="s">
        <v>336</v>
      </c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51" t="s">
        <v>337</v>
      </c>
      <c r="W212" s="51"/>
      <c r="X212" s="51"/>
      <c r="Y212" s="56">
        <v>0</v>
      </c>
      <c r="Z212" s="56"/>
      <c r="AA212" s="56"/>
      <c r="AB212" s="56"/>
      <c r="AC212" s="57">
        <v>0</v>
      </c>
      <c r="AD212" s="57"/>
      <c r="AE212" s="57"/>
      <c r="AF212" s="57"/>
      <c r="AG212" s="3">
        <v>305</v>
      </c>
    </row>
    <row r="213" spans="1:33" ht="12.75" customHeight="1" x14ac:dyDescent="0.25">
      <c r="A213" s="18">
        <v>206</v>
      </c>
      <c r="B213" s="18"/>
      <c r="C213" s="20" t="s">
        <v>318</v>
      </c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51" t="s">
        <v>337</v>
      </c>
      <c r="W213" s="51"/>
      <c r="X213" s="51"/>
      <c r="Y213" s="52">
        <v>0</v>
      </c>
      <c r="Z213" s="52"/>
      <c r="AA213" s="52"/>
      <c r="AB213" s="52"/>
      <c r="AC213" s="53">
        <v>0</v>
      </c>
      <c r="AD213" s="53"/>
      <c r="AE213" s="53"/>
      <c r="AF213" s="53"/>
      <c r="AG213" s="3"/>
    </row>
    <row r="214" spans="1:33" x14ac:dyDescent="0.25">
      <c r="A214" s="18">
        <v>207</v>
      </c>
      <c r="B214" s="18"/>
      <c r="C214" s="20" t="s">
        <v>338</v>
      </c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51" t="s">
        <v>337</v>
      </c>
      <c r="W214" s="51"/>
      <c r="X214" s="51"/>
      <c r="Y214" s="52">
        <v>0</v>
      </c>
      <c r="Z214" s="52"/>
      <c r="AA214" s="52"/>
      <c r="AB214" s="52"/>
      <c r="AC214" s="53">
        <v>0</v>
      </c>
      <c r="AD214" s="53"/>
      <c r="AE214" s="53"/>
      <c r="AF214" s="53"/>
      <c r="AG214" s="3"/>
    </row>
    <row r="215" spans="1:33" ht="26.1" customHeight="1" x14ac:dyDescent="0.25">
      <c r="A215" s="18">
        <v>208</v>
      </c>
      <c r="B215" s="18"/>
      <c r="C215" s="20" t="s">
        <v>339</v>
      </c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51" t="s">
        <v>340</v>
      </c>
      <c r="W215" s="51"/>
      <c r="X215" s="51"/>
      <c r="Y215" s="59">
        <v>0</v>
      </c>
      <c r="Z215" s="60"/>
      <c r="AA215" s="60"/>
      <c r="AB215" s="60"/>
      <c r="AC215" s="61">
        <v>0</v>
      </c>
      <c r="AD215" s="62"/>
      <c r="AE215" s="62"/>
      <c r="AF215" s="62"/>
      <c r="AG215" s="3">
        <v>305</v>
      </c>
    </row>
    <row r="216" spans="1:33" x14ac:dyDescent="0.25">
      <c r="A216" s="18">
        <v>209</v>
      </c>
      <c r="B216" s="18"/>
      <c r="C216" s="20" t="s">
        <v>341</v>
      </c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51" t="s">
        <v>342</v>
      </c>
      <c r="W216" s="51"/>
      <c r="X216" s="51"/>
      <c r="Y216" s="56">
        <v>0</v>
      </c>
      <c r="Z216" s="56"/>
      <c r="AA216" s="56"/>
      <c r="AB216" s="56"/>
      <c r="AC216" s="57">
        <v>0</v>
      </c>
      <c r="AD216" s="57"/>
      <c r="AE216" s="57"/>
      <c r="AF216" s="57"/>
      <c r="AG216" s="3"/>
    </row>
    <row r="217" spans="1:33" s="13" customFormat="1" ht="12.75" customHeight="1" x14ac:dyDescent="0.25">
      <c r="A217" s="18">
        <v>210</v>
      </c>
      <c r="B217" s="18"/>
      <c r="C217" s="20" t="s">
        <v>343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51" t="s">
        <v>344</v>
      </c>
      <c r="W217" s="51"/>
      <c r="X217" s="51"/>
      <c r="Y217" s="56">
        <v>0</v>
      </c>
      <c r="Z217" s="56"/>
      <c r="AA217" s="56"/>
      <c r="AB217" s="56"/>
      <c r="AC217" s="57">
        <v>0</v>
      </c>
      <c r="AD217" s="57"/>
      <c r="AE217" s="57"/>
      <c r="AF217" s="57"/>
      <c r="AG217" s="6"/>
    </row>
    <row r="218" spans="1:33" s="13" customFormat="1" ht="26.1" customHeight="1" x14ac:dyDescent="0.25">
      <c r="A218" s="18">
        <v>211</v>
      </c>
      <c r="B218" s="18"/>
      <c r="C218" s="20" t="s">
        <v>345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51" t="s">
        <v>344</v>
      </c>
      <c r="W218" s="51"/>
      <c r="X218" s="51"/>
      <c r="Y218" s="52">
        <v>0</v>
      </c>
      <c r="Z218" s="52"/>
      <c r="AA218" s="52"/>
      <c r="AB218" s="52"/>
      <c r="AC218" s="53">
        <v>0</v>
      </c>
      <c r="AD218" s="53"/>
      <c r="AE218" s="53"/>
      <c r="AF218" s="53"/>
      <c r="AG218" s="6"/>
    </row>
    <row r="219" spans="1:33" s="13" customFormat="1" ht="26.1" customHeight="1" x14ac:dyDescent="0.25">
      <c r="A219" s="18">
        <v>212</v>
      </c>
      <c r="B219" s="18"/>
      <c r="C219" s="20" t="s">
        <v>335</v>
      </c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51" t="s">
        <v>344</v>
      </c>
      <c r="W219" s="51"/>
      <c r="X219" s="51"/>
      <c r="Y219" s="52">
        <v>0</v>
      </c>
      <c r="Z219" s="52"/>
      <c r="AA219" s="52"/>
      <c r="AB219" s="52"/>
      <c r="AC219" s="53">
        <v>0</v>
      </c>
      <c r="AD219" s="53"/>
      <c r="AE219" s="53"/>
      <c r="AF219" s="53"/>
      <c r="AG219" s="6"/>
    </row>
    <row r="220" spans="1:33" s="13" customFormat="1" ht="12.75" customHeight="1" x14ac:dyDescent="0.25">
      <c r="A220" s="18">
        <v>213</v>
      </c>
      <c r="B220" s="18"/>
      <c r="C220" s="20" t="s">
        <v>346</v>
      </c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51" t="s">
        <v>344</v>
      </c>
      <c r="W220" s="51"/>
      <c r="X220" s="51"/>
      <c r="Y220" s="52">
        <v>0</v>
      </c>
      <c r="Z220" s="52"/>
      <c r="AA220" s="52"/>
      <c r="AB220" s="52"/>
      <c r="AC220" s="53">
        <v>0</v>
      </c>
      <c r="AD220" s="53"/>
      <c r="AE220" s="53"/>
      <c r="AF220" s="53"/>
      <c r="AG220" s="6"/>
    </row>
    <row r="221" spans="1:33" s="13" customFormat="1" ht="26.1" customHeight="1" x14ac:dyDescent="0.25">
      <c r="A221" s="18">
        <v>214</v>
      </c>
      <c r="B221" s="18"/>
      <c r="C221" s="20" t="s">
        <v>347</v>
      </c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51" t="s">
        <v>344</v>
      </c>
      <c r="W221" s="51"/>
      <c r="X221" s="51"/>
      <c r="Y221" s="52">
        <v>0</v>
      </c>
      <c r="Z221" s="52"/>
      <c r="AA221" s="52"/>
      <c r="AB221" s="52"/>
      <c r="AC221" s="53">
        <v>0</v>
      </c>
      <c r="AD221" s="53"/>
      <c r="AE221" s="53"/>
      <c r="AF221" s="53"/>
      <c r="AG221" s="6"/>
    </row>
    <row r="222" spans="1:33" s="13" customFormat="1" x14ac:dyDescent="0.25">
      <c r="A222" s="18">
        <v>215</v>
      </c>
      <c r="B222" s="18"/>
      <c r="C222" s="20" t="s">
        <v>348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51" t="s">
        <v>344</v>
      </c>
      <c r="W222" s="51"/>
      <c r="X222" s="51"/>
      <c r="Y222" s="52">
        <v>0</v>
      </c>
      <c r="Z222" s="52"/>
      <c r="AA222" s="52"/>
      <c r="AB222" s="52"/>
      <c r="AC222" s="53">
        <v>0</v>
      </c>
      <c r="AD222" s="53"/>
      <c r="AE222" s="53"/>
      <c r="AF222" s="53"/>
      <c r="AG222" s="6"/>
    </row>
    <row r="223" spans="1:33" s="13" customFormat="1" ht="12.75" customHeight="1" x14ac:dyDescent="0.25">
      <c r="A223" s="18">
        <v>216</v>
      </c>
      <c r="B223" s="18"/>
      <c r="C223" s="20" t="s">
        <v>349</v>
      </c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51" t="s">
        <v>350</v>
      </c>
      <c r="W223" s="51"/>
      <c r="X223" s="51"/>
      <c r="Y223" s="59">
        <v>0</v>
      </c>
      <c r="Z223" s="60"/>
      <c r="AA223" s="60"/>
      <c r="AB223" s="60"/>
      <c r="AC223" s="61">
        <v>0</v>
      </c>
      <c r="AD223" s="62"/>
      <c r="AE223" s="62"/>
      <c r="AF223" s="62"/>
      <c r="AG223" s="6"/>
    </row>
    <row r="224" spans="1:33" ht="12.9" customHeight="1" x14ac:dyDescent="0.25">
      <c r="A224" s="18">
        <v>217</v>
      </c>
      <c r="B224" s="18"/>
      <c r="C224" s="20" t="s">
        <v>351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51" t="s">
        <v>352</v>
      </c>
      <c r="W224" s="51"/>
      <c r="X224" s="51"/>
      <c r="Y224" s="56">
        <v>0</v>
      </c>
      <c r="Z224" s="56"/>
      <c r="AA224" s="56"/>
      <c r="AB224" s="56"/>
      <c r="AC224" s="57">
        <v>78200</v>
      </c>
      <c r="AD224" s="57"/>
      <c r="AE224" s="57"/>
      <c r="AF224" s="57"/>
      <c r="AG224" s="3">
        <v>78200</v>
      </c>
    </row>
    <row r="225" spans="1:33" s="13" customFormat="1" ht="12.75" customHeight="1" x14ac:dyDescent="0.25">
      <c r="A225" s="18">
        <v>218</v>
      </c>
      <c r="B225" s="18"/>
      <c r="C225" s="20" t="s">
        <v>353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51" t="s">
        <v>354</v>
      </c>
      <c r="W225" s="51"/>
      <c r="X225" s="51"/>
      <c r="Y225" s="56"/>
      <c r="Z225" s="56"/>
      <c r="AA225" s="56"/>
      <c r="AB225" s="56"/>
      <c r="AC225" s="57">
        <v>37804</v>
      </c>
      <c r="AD225" s="57"/>
      <c r="AE225" s="57"/>
      <c r="AF225" s="57"/>
      <c r="AG225" s="4">
        <v>38822</v>
      </c>
    </row>
    <row r="226" spans="1:33" ht="65.099999999999994" customHeight="1" x14ac:dyDescent="0.25">
      <c r="A226" s="18">
        <v>219</v>
      </c>
      <c r="B226" s="18"/>
      <c r="C226" s="20" t="s">
        <v>355</v>
      </c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51" t="s">
        <v>354</v>
      </c>
      <c r="W226" s="51"/>
      <c r="X226" s="51"/>
      <c r="Y226" s="52">
        <v>0</v>
      </c>
      <c r="Z226" s="52"/>
      <c r="AA226" s="52"/>
      <c r="AB226" s="52"/>
      <c r="AC226" s="53">
        <v>0</v>
      </c>
      <c r="AD226" s="53"/>
      <c r="AE226" s="53"/>
      <c r="AF226" s="53"/>
      <c r="AG226" s="3"/>
    </row>
    <row r="227" spans="1:33" s="13" customFormat="1" ht="12.75" customHeight="1" x14ac:dyDescent="0.25">
      <c r="A227" s="18">
        <v>220</v>
      </c>
      <c r="B227" s="18"/>
      <c r="C227" s="20" t="s">
        <v>356</v>
      </c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51" t="s">
        <v>354</v>
      </c>
      <c r="W227" s="51"/>
      <c r="X227" s="51"/>
      <c r="Y227" s="52">
        <v>0</v>
      </c>
      <c r="Z227" s="52"/>
      <c r="AA227" s="52"/>
      <c r="AB227" s="52"/>
      <c r="AC227" s="53">
        <v>0</v>
      </c>
      <c r="AD227" s="53"/>
      <c r="AE227" s="53"/>
      <c r="AF227" s="53"/>
      <c r="AG227" s="6">
        <v>4044</v>
      </c>
    </row>
    <row r="228" spans="1:33" s="13" customFormat="1" ht="26.1" customHeight="1" x14ac:dyDescent="0.25">
      <c r="A228" s="46">
        <v>221</v>
      </c>
      <c r="B228" s="46"/>
      <c r="C228" s="47" t="s">
        <v>357</v>
      </c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8" t="s">
        <v>358</v>
      </c>
      <c r="W228" s="48"/>
      <c r="X228" s="48"/>
      <c r="Y228" s="59">
        <f>SUM(Y193:AB194,Y197,Y199,Y206:AB208,Y215,Y223:AB225)</f>
        <v>5440400</v>
      </c>
      <c r="Z228" s="60"/>
      <c r="AA228" s="60"/>
      <c r="AB228" s="60"/>
      <c r="AC228" s="59">
        <f>SUM(AC193:AF194,AC197,AC199,AC206:AF208,AC215,AC223:AF225)</f>
        <v>6839060</v>
      </c>
      <c r="AD228" s="60"/>
      <c r="AE228" s="60"/>
      <c r="AF228" s="60"/>
      <c r="AG228" s="10">
        <f>SUM(AG193,AG194,AG197,AG199,AG206,AG207,AG208,AG215,AG223,AG224,AG225)</f>
        <v>4398197</v>
      </c>
    </row>
    <row r="229" spans="1:33" ht="12.75" customHeight="1" x14ac:dyDescent="0.25">
      <c r="A229" s="18">
        <v>222</v>
      </c>
      <c r="B229" s="18"/>
      <c r="C229" s="20" t="s">
        <v>359</v>
      </c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51" t="s">
        <v>360</v>
      </c>
      <c r="W229" s="51"/>
      <c r="X229" s="51"/>
      <c r="Y229" s="58">
        <v>0</v>
      </c>
      <c r="Z229" s="58"/>
      <c r="AA229" s="58"/>
      <c r="AB229" s="58"/>
      <c r="AC229" s="57">
        <v>0</v>
      </c>
      <c r="AD229" s="57"/>
      <c r="AE229" s="57"/>
      <c r="AF229" s="57"/>
      <c r="AG229" s="3"/>
    </row>
    <row r="230" spans="1:33" s="13" customFormat="1" ht="26.1" customHeight="1" x14ac:dyDescent="0.25">
      <c r="A230" s="18">
        <v>223</v>
      </c>
      <c r="B230" s="18"/>
      <c r="C230" s="20" t="s">
        <v>361</v>
      </c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51" t="s">
        <v>360</v>
      </c>
      <c r="W230" s="51"/>
      <c r="X230" s="51"/>
      <c r="Y230" s="52">
        <v>0</v>
      </c>
      <c r="Z230" s="52"/>
      <c r="AA230" s="52"/>
      <c r="AB230" s="52"/>
      <c r="AC230" s="53">
        <v>0</v>
      </c>
      <c r="AD230" s="53"/>
      <c r="AE230" s="53"/>
      <c r="AF230" s="53"/>
      <c r="AG230" s="6"/>
    </row>
    <row r="231" spans="1:33" ht="12.75" customHeight="1" x14ac:dyDescent="0.25">
      <c r="A231" s="18">
        <v>224</v>
      </c>
      <c r="B231" s="18"/>
      <c r="C231" s="20" t="s">
        <v>362</v>
      </c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51" t="s">
        <v>363</v>
      </c>
      <c r="W231" s="51"/>
      <c r="X231" s="51"/>
      <c r="Y231" s="52">
        <v>240000</v>
      </c>
      <c r="Z231" s="52"/>
      <c r="AA231" s="52"/>
      <c r="AB231" s="52"/>
      <c r="AC231" s="57">
        <v>240000</v>
      </c>
      <c r="AD231" s="53"/>
      <c r="AE231" s="53"/>
      <c r="AF231" s="53"/>
      <c r="AG231" s="3">
        <v>240000</v>
      </c>
    </row>
    <row r="232" spans="1:33" ht="12.9" customHeight="1" x14ac:dyDescent="0.25">
      <c r="A232" s="18">
        <v>225</v>
      </c>
      <c r="B232" s="18"/>
      <c r="C232" s="20" t="s">
        <v>364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51" t="s">
        <v>363</v>
      </c>
      <c r="W232" s="51"/>
      <c r="X232" s="51"/>
      <c r="Y232" s="52">
        <v>0</v>
      </c>
      <c r="Z232" s="52"/>
      <c r="AA232" s="52"/>
      <c r="AB232" s="52"/>
      <c r="AC232" s="53">
        <v>0</v>
      </c>
      <c r="AD232" s="53"/>
      <c r="AE232" s="53"/>
      <c r="AF232" s="53"/>
      <c r="AG232" s="3"/>
    </row>
    <row r="233" spans="1:33" ht="12.9" customHeight="1" x14ac:dyDescent="0.25">
      <c r="A233" s="18">
        <v>226</v>
      </c>
      <c r="B233" s="18"/>
      <c r="C233" s="20" t="s">
        <v>365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51" t="s">
        <v>366</v>
      </c>
      <c r="W233" s="51"/>
      <c r="X233" s="51"/>
      <c r="Y233" s="58">
        <v>0</v>
      </c>
      <c r="Z233" s="58"/>
      <c r="AA233" s="58"/>
      <c r="AB233" s="58"/>
      <c r="AC233" s="57">
        <v>0</v>
      </c>
      <c r="AD233" s="57"/>
      <c r="AE233" s="57"/>
      <c r="AF233" s="57"/>
      <c r="AG233" s="3"/>
    </row>
    <row r="234" spans="1:33" ht="12.75" customHeight="1" x14ac:dyDescent="0.25">
      <c r="A234" s="18">
        <v>227</v>
      </c>
      <c r="B234" s="18"/>
      <c r="C234" s="20" t="s">
        <v>367</v>
      </c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51" t="s">
        <v>368</v>
      </c>
      <c r="W234" s="51"/>
      <c r="X234" s="51"/>
      <c r="Y234" s="58">
        <v>0</v>
      </c>
      <c r="Z234" s="58"/>
      <c r="AA234" s="58"/>
      <c r="AB234" s="58"/>
      <c r="AC234" s="57">
        <v>0</v>
      </c>
      <c r="AD234" s="57"/>
      <c r="AE234" s="57"/>
      <c r="AF234" s="57"/>
      <c r="AG234" s="3"/>
    </row>
    <row r="235" spans="1:33" ht="12.75" customHeight="1" x14ac:dyDescent="0.25">
      <c r="A235" s="18">
        <v>228</v>
      </c>
      <c r="B235" s="18"/>
      <c r="C235" s="20" t="s">
        <v>369</v>
      </c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51" t="s">
        <v>368</v>
      </c>
      <c r="W235" s="51"/>
      <c r="X235" s="51"/>
      <c r="Y235" s="52">
        <v>0</v>
      </c>
      <c r="Z235" s="52"/>
      <c r="AA235" s="52"/>
      <c r="AB235" s="52"/>
      <c r="AC235" s="53">
        <v>0</v>
      </c>
      <c r="AD235" s="53"/>
      <c r="AE235" s="53"/>
      <c r="AF235" s="53"/>
      <c r="AG235" s="3"/>
    </row>
    <row r="236" spans="1:33" ht="12.75" customHeight="1" x14ac:dyDescent="0.25">
      <c r="A236" s="18">
        <v>229</v>
      </c>
      <c r="B236" s="18"/>
      <c r="C236" s="20" t="s">
        <v>370</v>
      </c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51" t="s">
        <v>371</v>
      </c>
      <c r="W236" s="51"/>
      <c r="X236" s="51"/>
      <c r="Y236" s="58">
        <v>0</v>
      </c>
      <c r="Z236" s="58"/>
      <c r="AA236" s="58"/>
      <c r="AB236" s="58"/>
      <c r="AC236" s="57">
        <v>0</v>
      </c>
      <c r="AD236" s="57"/>
      <c r="AE236" s="57"/>
      <c r="AF236" s="57"/>
      <c r="AG236" s="3"/>
    </row>
    <row r="237" spans="1:33" ht="12.75" customHeight="1" x14ac:dyDescent="0.25">
      <c r="A237" s="46">
        <v>230</v>
      </c>
      <c r="B237" s="46"/>
      <c r="C237" s="47" t="s">
        <v>372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8" t="s">
        <v>373</v>
      </c>
      <c r="W237" s="48"/>
      <c r="X237" s="48"/>
      <c r="Y237" s="49">
        <v>240000</v>
      </c>
      <c r="Z237" s="50"/>
      <c r="AA237" s="50"/>
      <c r="AB237" s="50"/>
      <c r="AC237" s="54">
        <v>240000</v>
      </c>
      <c r="AD237" s="55"/>
      <c r="AE237" s="55"/>
      <c r="AF237" s="55"/>
      <c r="AG237" s="6">
        <f>SUM(AG229:AG236)</f>
        <v>240000</v>
      </c>
    </row>
    <row r="238" spans="1:33" ht="26.1" customHeight="1" x14ac:dyDescent="0.25">
      <c r="A238" s="18">
        <v>231</v>
      </c>
      <c r="B238" s="18"/>
      <c r="C238" s="20" t="s">
        <v>374</v>
      </c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51" t="s">
        <v>375</v>
      </c>
      <c r="W238" s="51"/>
      <c r="X238" s="51"/>
      <c r="Y238" s="58">
        <v>0</v>
      </c>
      <c r="Z238" s="58"/>
      <c r="AA238" s="58"/>
      <c r="AB238" s="58"/>
      <c r="AC238" s="57">
        <v>0</v>
      </c>
      <c r="AD238" s="57"/>
      <c r="AE238" s="57"/>
      <c r="AF238" s="57"/>
      <c r="AG238" s="3"/>
    </row>
    <row r="239" spans="1:33" ht="26.1" customHeight="1" x14ac:dyDescent="0.25">
      <c r="A239" s="18">
        <v>232</v>
      </c>
      <c r="B239" s="18"/>
      <c r="C239" s="20" t="s">
        <v>376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51" t="s">
        <v>377</v>
      </c>
      <c r="W239" s="51"/>
      <c r="X239" s="51"/>
      <c r="Y239" s="58">
        <v>0</v>
      </c>
      <c r="Z239" s="58"/>
      <c r="AA239" s="58"/>
      <c r="AB239" s="58"/>
      <c r="AC239" s="57">
        <v>0</v>
      </c>
      <c r="AD239" s="57"/>
      <c r="AE239" s="57"/>
      <c r="AF239" s="57"/>
      <c r="AG239" s="3"/>
    </row>
    <row r="240" spans="1:33" ht="39" customHeight="1" x14ac:dyDescent="0.25">
      <c r="A240" s="18">
        <v>233</v>
      </c>
      <c r="B240" s="18"/>
      <c r="C240" s="20" t="s">
        <v>378</v>
      </c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51" t="s">
        <v>379</v>
      </c>
      <c r="W240" s="51"/>
      <c r="X240" s="51"/>
      <c r="Y240" s="58">
        <v>0</v>
      </c>
      <c r="Z240" s="58"/>
      <c r="AA240" s="58"/>
      <c r="AB240" s="58"/>
      <c r="AC240" s="58">
        <v>0</v>
      </c>
      <c r="AD240" s="58"/>
      <c r="AE240" s="58"/>
      <c r="AF240" s="58"/>
      <c r="AG240" s="3"/>
    </row>
    <row r="241" spans="1:33" ht="26.1" customHeight="1" x14ac:dyDescent="0.25">
      <c r="A241" s="18">
        <v>234</v>
      </c>
      <c r="B241" s="18"/>
      <c r="C241" s="20" t="s">
        <v>380</v>
      </c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51" t="s">
        <v>381</v>
      </c>
      <c r="W241" s="51"/>
      <c r="X241" s="51"/>
      <c r="Y241" s="56">
        <v>0</v>
      </c>
      <c r="Z241" s="56"/>
      <c r="AA241" s="56"/>
      <c r="AB241" s="56"/>
      <c r="AC241" s="57">
        <v>0</v>
      </c>
      <c r="AD241" s="57"/>
      <c r="AE241" s="57"/>
      <c r="AF241" s="57"/>
      <c r="AG241" s="3"/>
    </row>
    <row r="242" spans="1:33" ht="12.75" customHeight="1" x14ac:dyDescent="0.25">
      <c r="A242" s="18">
        <v>235</v>
      </c>
      <c r="B242" s="18"/>
      <c r="C242" s="20" t="s">
        <v>382</v>
      </c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51" t="s">
        <v>381</v>
      </c>
      <c r="W242" s="51"/>
      <c r="X242" s="51"/>
      <c r="Y242" s="52">
        <v>0</v>
      </c>
      <c r="Z242" s="52"/>
      <c r="AA242" s="52"/>
      <c r="AB242" s="52"/>
      <c r="AC242" s="53">
        <v>0</v>
      </c>
      <c r="AD242" s="53"/>
      <c r="AE242" s="53"/>
      <c r="AF242" s="53"/>
      <c r="AG242" s="3"/>
    </row>
    <row r="243" spans="1:33" ht="12.75" customHeight="1" x14ac:dyDescent="0.25">
      <c r="A243" s="18">
        <v>236</v>
      </c>
      <c r="B243" s="18"/>
      <c r="C243" s="20" t="s">
        <v>383</v>
      </c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51" t="s">
        <v>381</v>
      </c>
      <c r="W243" s="51"/>
      <c r="X243" s="51"/>
      <c r="Y243" s="52">
        <v>0</v>
      </c>
      <c r="Z243" s="52"/>
      <c r="AA243" s="52"/>
      <c r="AB243" s="52"/>
      <c r="AC243" s="53">
        <v>0</v>
      </c>
      <c r="AD243" s="53"/>
      <c r="AE243" s="53"/>
      <c r="AF243" s="53"/>
      <c r="AG243" s="3"/>
    </row>
    <row r="244" spans="1:33" ht="12.75" customHeight="1" x14ac:dyDescent="0.25">
      <c r="A244" s="18">
        <v>237</v>
      </c>
      <c r="B244" s="18"/>
      <c r="C244" s="20" t="s">
        <v>384</v>
      </c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51" t="s">
        <v>381</v>
      </c>
      <c r="W244" s="51"/>
      <c r="X244" s="51"/>
      <c r="Y244" s="52">
        <v>0</v>
      </c>
      <c r="Z244" s="52"/>
      <c r="AA244" s="52"/>
      <c r="AB244" s="52"/>
      <c r="AC244" s="53">
        <v>0</v>
      </c>
      <c r="AD244" s="53"/>
      <c r="AE244" s="53"/>
      <c r="AF244" s="53"/>
      <c r="AG244" s="3"/>
    </row>
    <row r="245" spans="1:33" ht="12.75" customHeight="1" x14ac:dyDescent="0.25">
      <c r="A245" s="18">
        <v>238</v>
      </c>
      <c r="B245" s="18"/>
      <c r="C245" s="20" t="s">
        <v>385</v>
      </c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51" t="s">
        <v>381</v>
      </c>
      <c r="W245" s="51"/>
      <c r="X245" s="51"/>
      <c r="Y245" s="52">
        <v>0</v>
      </c>
      <c r="Z245" s="52"/>
      <c r="AA245" s="52"/>
      <c r="AB245" s="52"/>
      <c r="AC245" s="53">
        <v>0</v>
      </c>
      <c r="AD245" s="53"/>
      <c r="AE245" s="53"/>
      <c r="AF245" s="53"/>
      <c r="AG245" s="3"/>
    </row>
    <row r="246" spans="1:33" ht="12.75" customHeight="1" x14ac:dyDescent="0.25">
      <c r="A246" s="18">
        <v>239</v>
      </c>
      <c r="B246" s="18"/>
      <c r="C246" s="20" t="s">
        <v>386</v>
      </c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51" t="s">
        <v>381</v>
      </c>
      <c r="W246" s="51"/>
      <c r="X246" s="51"/>
      <c r="Y246" s="52">
        <v>0</v>
      </c>
      <c r="Z246" s="52"/>
      <c r="AA246" s="52"/>
      <c r="AB246" s="52"/>
      <c r="AC246" s="53">
        <v>0</v>
      </c>
      <c r="AD246" s="53"/>
      <c r="AE246" s="53"/>
      <c r="AF246" s="53"/>
      <c r="AG246" s="3"/>
    </row>
    <row r="247" spans="1:33" ht="12.75" customHeight="1" x14ac:dyDescent="0.25">
      <c r="A247" s="18">
        <v>240</v>
      </c>
      <c r="B247" s="18"/>
      <c r="C247" s="20" t="s">
        <v>387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51" t="s">
        <v>381</v>
      </c>
      <c r="W247" s="51"/>
      <c r="X247" s="51"/>
      <c r="Y247" s="52">
        <v>0</v>
      </c>
      <c r="Z247" s="52"/>
      <c r="AA247" s="52"/>
      <c r="AB247" s="52"/>
      <c r="AC247" s="53">
        <v>0</v>
      </c>
      <c r="AD247" s="53"/>
      <c r="AE247" s="53"/>
      <c r="AF247" s="53"/>
      <c r="AG247" s="3"/>
    </row>
    <row r="248" spans="1:33" ht="26.1" customHeight="1" x14ac:dyDescent="0.25">
      <c r="A248" s="18">
        <v>241</v>
      </c>
      <c r="B248" s="18"/>
      <c r="C248" s="20" t="s">
        <v>388</v>
      </c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51" t="s">
        <v>381</v>
      </c>
      <c r="W248" s="51"/>
      <c r="X248" s="51"/>
      <c r="Y248" s="52">
        <v>0</v>
      </c>
      <c r="Z248" s="52"/>
      <c r="AA248" s="52"/>
      <c r="AB248" s="52"/>
      <c r="AC248" s="53">
        <v>0</v>
      </c>
      <c r="AD248" s="53"/>
      <c r="AE248" s="53"/>
      <c r="AF248" s="53"/>
      <c r="AG248" s="3"/>
    </row>
    <row r="249" spans="1:33" ht="12.75" customHeight="1" x14ac:dyDescent="0.25">
      <c r="A249" s="18">
        <v>242</v>
      </c>
      <c r="B249" s="18"/>
      <c r="C249" s="20" t="s">
        <v>389</v>
      </c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51" t="s">
        <v>381</v>
      </c>
      <c r="W249" s="51"/>
      <c r="X249" s="51"/>
      <c r="Y249" s="52">
        <v>0</v>
      </c>
      <c r="Z249" s="52"/>
      <c r="AA249" s="52"/>
      <c r="AB249" s="52"/>
      <c r="AC249" s="53">
        <v>0</v>
      </c>
      <c r="AD249" s="53"/>
      <c r="AE249" s="53"/>
      <c r="AF249" s="53"/>
      <c r="AG249" s="3"/>
    </row>
    <row r="250" spans="1:33" ht="12.75" customHeight="1" x14ac:dyDescent="0.25">
      <c r="A250" s="18">
        <v>243</v>
      </c>
      <c r="B250" s="18"/>
      <c r="C250" s="20" t="s">
        <v>390</v>
      </c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51" t="s">
        <v>381</v>
      </c>
      <c r="W250" s="51"/>
      <c r="X250" s="51"/>
      <c r="Y250" s="52">
        <v>0</v>
      </c>
      <c r="Z250" s="52"/>
      <c r="AA250" s="52"/>
      <c r="AB250" s="52"/>
      <c r="AC250" s="53">
        <v>0</v>
      </c>
      <c r="AD250" s="53"/>
      <c r="AE250" s="53"/>
      <c r="AF250" s="53"/>
      <c r="AG250" s="3"/>
    </row>
    <row r="251" spans="1:33" ht="12.75" customHeight="1" x14ac:dyDescent="0.25">
      <c r="A251" s="18">
        <v>244</v>
      </c>
      <c r="B251" s="18"/>
      <c r="C251" s="20" t="s">
        <v>391</v>
      </c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51" t="s">
        <v>392</v>
      </c>
      <c r="W251" s="51"/>
      <c r="X251" s="51"/>
      <c r="Y251" s="56">
        <v>0</v>
      </c>
      <c r="Z251" s="56"/>
      <c r="AA251" s="56"/>
      <c r="AB251" s="56"/>
      <c r="AC251" s="57">
        <v>0</v>
      </c>
      <c r="AD251" s="57"/>
      <c r="AE251" s="57"/>
      <c r="AF251" s="57"/>
      <c r="AG251" s="3"/>
    </row>
    <row r="252" spans="1:33" ht="12.9" customHeight="1" x14ac:dyDescent="0.25">
      <c r="A252" s="18">
        <v>245</v>
      </c>
      <c r="B252" s="18"/>
      <c r="C252" s="20" t="s">
        <v>382</v>
      </c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51" t="s">
        <v>392</v>
      </c>
      <c r="W252" s="51"/>
      <c r="X252" s="51"/>
      <c r="Y252" s="52">
        <v>0</v>
      </c>
      <c r="Z252" s="52"/>
      <c r="AA252" s="52"/>
      <c r="AB252" s="52"/>
      <c r="AC252" s="53">
        <v>0</v>
      </c>
      <c r="AD252" s="53"/>
      <c r="AE252" s="53"/>
      <c r="AF252" s="53"/>
      <c r="AG252" s="3"/>
    </row>
    <row r="253" spans="1:33" ht="12.75" customHeight="1" x14ac:dyDescent="0.25">
      <c r="A253" s="18">
        <v>246</v>
      </c>
      <c r="B253" s="18"/>
      <c r="C253" s="20" t="s">
        <v>383</v>
      </c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51" t="s">
        <v>392</v>
      </c>
      <c r="W253" s="51"/>
      <c r="X253" s="51"/>
      <c r="Y253" s="52">
        <v>0</v>
      </c>
      <c r="Z253" s="52"/>
      <c r="AA253" s="52"/>
      <c r="AB253" s="52"/>
      <c r="AC253" s="53">
        <v>0</v>
      </c>
      <c r="AD253" s="53"/>
      <c r="AE253" s="53"/>
      <c r="AF253" s="53"/>
      <c r="AG253" s="3"/>
    </row>
    <row r="254" spans="1:33" ht="12.75" customHeight="1" x14ac:dyDescent="0.25">
      <c r="A254" s="18">
        <v>247</v>
      </c>
      <c r="B254" s="18"/>
      <c r="C254" s="20" t="s">
        <v>384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51" t="s">
        <v>392</v>
      </c>
      <c r="W254" s="51"/>
      <c r="X254" s="51"/>
      <c r="Y254" s="52">
        <v>0</v>
      </c>
      <c r="Z254" s="52"/>
      <c r="AA254" s="52"/>
      <c r="AB254" s="52"/>
      <c r="AC254" s="53">
        <v>0</v>
      </c>
      <c r="AD254" s="53"/>
      <c r="AE254" s="53"/>
      <c r="AF254" s="53"/>
      <c r="AG254" s="3"/>
    </row>
    <row r="255" spans="1:33" ht="12.75" customHeight="1" x14ac:dyDescent="0.25">
      <c r="A255" s="18">
        <v>248</v>
      </c>
      <c r="B255" s="18"/>
      <c r="C255" s="20" t="s">
        <v>385</v>
      </c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51" t="s">
        <v>392</v>
      </c>
      <c r="W255" s="51"/>
      <c r="X255" s="51"/>
      <c r="Y255" s="52">
        <v>0</v>
      </c>
      <c r="Z255" s="52"/>
      <c r="AA255" s="52"/>
      <c r="AB255" s="52"/>
      <c r="AC255" s="53">
        <v>0</v>
      </c>
      <c r="AD255" s="53"/>
      <c r="AE255" s="53"/>
      <c r="AF255" s="53"/>
      <c r="AG255" s="3"/>
    </row>
    <row r="256" spans="1:33" ht="12.75" customHeight="1" x14ac:dyDescent="0.25">
      <c r="A256" s="18">
        <v>249</v>
      </c>
      <c r="B256" s="18"/>
      <c r="C256" s="20" t="s">
        <v>386</v>
      </c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51" t="s">
        <v>392</v>
      </c>
      <c r="W256" s="51"/>
      <c r="X256" s="51"/>
      <c r="Y256" s="52">
        <v>0</v>
      </c>
      <c r="Z256" s="52"/>
      <c r="AA256" s="52"/>
      <c r="AB256" s="52"/>
      <c r="AC256" s="53">
        <v>0</v>
      </c>
      <c r="AD256" s="53"/>
      <c r="AE256" s="53"/>
      <c r="AF256" s="53"/>
      <c r="AG256" s="3"/>
    </row>
    <row r="257" spans="1:33" ht="12.75" customHeight="1" x14ac:dyDescent="0.25">
      <c r="A257" s="18">
        <v>250</v>
      </c>
      <c r="B257" s="18"/>
      <c r="C257" s="20" t="s">
        <v>387</v>
      </c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51" t="s">
        <v>392</v>
      </c>
      <c r="W257" s="51"/>
      <c r="X257" s="51"/>
      <c r="Y257" s="52">
        <v>0</v>
      </c>
      <c r="Z257" s="52"/>
      <c r="AA257" s="52"/>
      <c r="AB257" s="52"/>
      <c r="AC257" s="53">
        <v>0</v>
      </c>
      <c r="AD257" s="53"/>
      <c r="AE257" s="53"/>
      <c r="AF257" s="53"/>
      <c r="AG257" s="3"/>
    </row>
    <row r="258" spans="1:33" ht="26.1" customHeight="1" x14ac:dyDescent="0.25">
      <c r="A258" s="18">
        <v>251</v>
      </c>
      <c r="B258" s="18"/>
      <c r="C258" s="20" t="s">
        <v>388</v>
      </c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51" t="s">
        <v>392</v>
      </c>
      <c r="W258" s="51"/>
      <c r="X258" s="51"/>
      <c r="Y258" s="52">
        <v>0</v>
      </c>
      <c r="Z258" s="52"/>
      <c r="AA258" s="52"/>
      <c r="AB258" s="52"/>
      <c r="AC258" s="53">
        <v>0</v>
      </c>
      <c r="AD258" s="53"/>
      <c r="AE258" s="53"/>
      <c r="AF258" s="53"/>
      <c r="AG258" s="3"/>
    </row>
    <row r="259" spans="1:33" ht="12.9" customHeight="1" x14ac:dyDescent="0.25">
      <c r="A259" s="18">
        <v>252</v>
      </c>
      <c r="B259" s="18"/>
      <c r="C259" s="20" t="s">
        <v>389</v>
      </c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51" t="s">
        <v>392</v>
      </c>
      <c r="W259" s="51"/>
      <c r="X259" s="51"/>
      <c r="Y259" s="52">
        <v>0</v>
      </c>
      <c r="Z259" s="52"/>
      <c r="AA259" s="52"/>
      <c r="AB259" s="52"/>
      <c r="AC259" s="53">
        <v>0</v>
      </c>
      <c r="AD259" s="53"/>
      <c r="AE259" s="53"/>
      <c r="AF259" s="53"/>
      <c r="AG259" s="3"/>
    </row>
    <row r="260" spans="1:33" ht="12.75" customHeight="1" x14ac:dyDescent="0.25">
      <c r="A260" s="18">
        <v>253</v>
      </c>
      <c r="B260" s="18"/>
      <c r="C260" s="20" t="s">
        <v>393</v>
      </c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51" t="s">
        <v>392</v>
      </c>
      <c r="W260" s="51"/>
      <c r="X260" s="51"/>
      <c r="Y260" s="52">
        <v>0</v>
      </c>
      <c r="Z260" s="52"/>
      <c r="AA260" s="52"/>
      <c r="AB260" s="52"/>
      <c r="AC260" s="53">
        <v>0</v>
      </c>
      <c r="AD260" s="53"/>
      <c r="AE260" s="53"/>
      <c r="AF260" s="53"/>
      <c r="AG260" s="3"/>
    </row>
    <row r="261" spans="1:33" ht="12.75" customHeight="1" x14ac:dyDescent="0.25">
      <c r="A261" s="18">
        <v>254</v>
      </c>
      <c r="B261" s="18"/>
      <c r="C261" s="20" t="s">
        <v>394</v>
      </c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51" t="s">
        <v>392</v>
      </c>
      <c r="W261" s="51"/>
      <c r="X261" s="51"/>
      <c r="Y261" s="52">
        <v>0</v>
      </c>
      <c r="Z261" s="52"/>
      <c r="AA261" s="52"/>
      <c r="AB261" s="52"/>
      <c r="AC261" s="53">
        <v>0</v>
      </c>
      <c r="AD261" s="53"/>
      <c r="AE261" s="53"/>
      <c r="AF261" s="53"/>
      <c r="AG261" s="3"/>
    </row>
    <row r="262" spans="1:33" ht="12.75" customHeight="1" x14ac:dyDescent="0.25">
      <c r="A262" s="18">
        <v>255</v>
      </c>
      <c r="B262" s="18"/>
      <c r="C262" s="20" t="s">
        <v>395</v>
      </c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51" t="s">
        <v>392</v>
      </c>
      <c r="W262" s="51"/>
      <c r="X262" s="51"/>
      <c r="Y262" s="52">
        <v>0</v>
      </c>
      <c r="Z262" s="52"/>
      <c r="AA262" s="52"/>
      <c r="AB262" s="52"/>
      <c r="AC262" s="53">
        <v>0</v>
      </c>
      <c r="AD262" s="53"/>
      <c r="AE262" s="53"/>
      <c r="AF262" s="53"/>
      <c r="AG262" s="3"/>
    </row>
    <row r="263" spans="1:33" ht="12.75" customHeight="1" x14ac:dyDescent="0.25">
      <c r="A263" s="46">
        <v>256</v>
      </c>
      <c r="B263" s="46"/>
      <c r="C263" s="47" t="s">
        <v>396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8" t="s">
        <v>397</v>
      </c>
      <c r="W263" s="48"/>
      <c r="X263" s="48"/>
      <c r="Y263" s="49">
        <v>0</v>
      </c>
      <c r="Z263" s="50"/>
      <c r="AA263" s="50"/>
      <c r="AB263" s="50"/>
      <c r="AC263" s="54">
        <v>0</v>
      </c>
      <c r="AD263" s="55"/>
      <c r="AE263" s="55"/>
      <c r="AF263" s="55"/>
      <c r="AG263" s="6">
        <f>SUM(AG238:AG241,AG251)</f>
        <v>0</v>
      </c>
    </row>
    <row r="264" spans="1:33" ht="26.1" customHeight="1" x14ac:dyDescent="0.25">
      <c r="A264" s="18">
        <v>257</v>
      </c>
      <c r="B264" s="18"/>
      <c r="C264" s="20" t="s">
        <v>398</v>
      </c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51" t="s">
        <v>399</v>
      </c>
      <c r="W264" s="51"/>
      <c r="X264" s="51"/>
      <c r="Y264" s="58">
        <v>0</v>
      </c>
      <c r="Z264" s="58"/>
      <c r="AA264" s="58"/>
      <c r="AB264" s="58"/>
      <c r="AC264" s="57">
        <v>0</v>
      </c>
      <c r="AD264" s="57"/>
      <c r="AE264" s="57"/>
      <c r="AF264" s="57"/>
      <c r="AG264" s="3"/>
    </row>
    <row r="265" spans="1:33" ht="26.1" customHeight="1" x14ac:dyDescent="0.25">
      <c r="A265" s="18">
        <v>258</v>
      </c>
      <c r="B265" s="18"/>
      <c r="C265" s="20" t="s">
        <v>400</v>
      </c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51" t="s">
        <v>401</v>
      </c>
      <c r="W265" s="51"/>
      <c r="X265" s="51"/>
      <c r="Y265" s="58">
        <v>0</v>
      </c>
      <c r="Z265" s="58"/>
      <c r="AA265" s="58"/>
      <c r="AB265" s="58"/>
      <c r="AC265" s="57">
        <v>0</v>
      </c>
      <c r="AD265" s="57"/>
      <c r="AE265" s="57"/>
      <c r="AF265" s="57"/>
      <c r="AG265" s="3"/>
    </row>
    <row r="266" spans="1:33" ht="39" customHeight="1" x14ac:dyDescent="0.25">
      <c r="A266" s="18">
        <v>259</v>
      </c>
      <c r="B266" s="18"/>
      <c r="C266" s="20" t="s">
        <v>402</v>
      </c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51" t="s">
        <v>403</v>
      </c>
      <c r="W266" s="51"/>
      <c r="X266" s="51"/>
      <c r="Y266" s="56">
        <v>0</v>
      </c>
      <c r="Z266" s="56"/>
      <c r="AA266" s="56"/>
      <c r="AB266" s="56"/>
      <c r="AC266" s="56">
        <v>0</v>
      </c>
      <c r="AD266" s="56"/>
      <c r="AE266" s="56"/>
      <c r="AF266" s="56"/>
      <c r="AG266" s="3"/>
    </row>
    <row r="267" spans="1:33" ht="26.1" customHeight="1" x14ac:dyDescent="0.25">
      <c r="A267" s="18">
        <v>260</v>
      </c>
      <c r="B267" s="18"/>
      <c r="C267" s="20" t="s">
        <v>404</v>
      </c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51" t="s">
        <v>405</v>
      </c>
      <c r="W267" s="51"/>
      <c r="X267" s="51"/>
      <c r="Y267" s="56">
        <v>0</v>
      </c>
      <c r="Z267" s="56"/>
      <c r="AA267" s="56"/>
      <c r="AB267" s="56"/>
      <c r="AC267" s="56">
        <v>0</v>
      </c>
      <c r="AD267" s="56"/>
      <c r="AE267" s="56"/>
      <c r="AF267" s="56"/>
      <c r="AG267" s="3"/>
    </row>
    <row r="268" spans="1:33" ht="12.75" customHeight="1" x14ac:dyDescent="0.25">
      <c r="A268" s="18">
        <v>261</v>
      </c>
      <c r="B268" s="18"/>
      <c r="C268" s="20" t="s">
        <v>382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51" t="s">
        <v>405</v>
      </c>
      <c r="W268" s="51"/>
      <c r="X268" s="51"/>
      <c r="Y268" s="52">
        <v>0</v>
      </c>
      <c r="Z268" s="52"/>
      <c r="AA268" s="52"/>
      <c r="AB268" s="52"/>
      <c r="AC268" s="53">
        <v>0</v>
      </c>
      <c r="AD268" s="53"/>
      <c r="AE268" s="53"/>
      <c r="AF268" s="53"/>
      <c r="AG268" s="3"/>
    </row>
    <row r="269" spans="1:33" ht="12.75" customHeight="1" x14ac:dyDescent="0.25">
      <c r="A269" s="18">
        <v>262</v>
      </c>
      <c r="B269" s="18"/>
      <c r="C269" s="20" t="s">
        <v>383</v>
      </c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51" t="s">
        <v>405</v>
      </c>
      <c r="W269" s="51"/>
      <c r="X269" s="51"/>
      <c r="Y269" s="52">
        <v>0</v>
      </c>
      <c r="Z269" s="52"/>
      <c r="AA269" s="52"/>
      <c r="AB269" s="52"/>
      <c r="AC269" s="53">
        <v>0</v>
      </c>
      <c r="AD269" s="53"/>
      <c r="AE269" s="53"/>
      <c r="AF269" s="53"/>
      <c r="AG269" s="3"/>
    </row>
    <row r="270" spans="1:33" ht="12.75" customHeight="1" x14ac:dyDescent="0.25">
      <c r="A270" s="18">
        <v>263</v>
      </c>
      <c r="B270" s="18"/>
      <c r="C270" s="20" t="s">
        <v>384</v>
      </c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51" t="s">
        <v>405</v>
      </c>
      <c r="W270" s="51"/>
      <c r="X270" s="51"/>
      <c r="Y270" s="52">
        <v>0</v>
      </c>
      <c r="Z270" s="52"/>
      <c r="AA270" s="52"/>
      <c r="AB270" s="52"/>
      <c r="AC270" s="53">
        <v>0</v>
      </c>
      <c r="AD270" s="53"/>
      <c r="AE270" s="53"/>
      <c r="AF270" s="53"/>
      <c r="AG270" s="3"/>
    </row>
    <row r="271" spans="1:33" ht="12.75" customHeight="1" x14ac:dyDescent="0.25">
      <c r="A271" s="18">
        <v>264</v>
      </c>
      <c r="B271" s="18"/>
      <c r="C271" s="20" t="s">
        <v>385</v>
      </c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51" t="s">
        <v>405</v>
      </c>
      <c r="W271" s="51"/>
      <c r="X271" s="51"/>
      <c r="Y271" s="52">
        <v>0</v>
      </c>
      <c r="Z271" s="52"/>
      <c r="AA271" s="52"/>
      <c r="AB271" s="52"/>
      <c r="AC271" s="53">
        <v>0</v>
      </c>
      <c r="AD271" s="53"/>
      <c r="AE271" s="53"/>
      <c r="AF271" s="53"/>
      <c r="AG271" s="3"/>
    </row>
    <row r="272" spans="1:33" ht="12.75" customHeight="1" x14ac:dyDescent="0.25">
      <c r="A272" s="18">
        <v>265</v>
      </c>
      <c r="B272" s="18"/>
      <c r="C272" s="20" t="s">
        <v>386</v>
      </c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51" t="s">
        <v>405</v>
      </c>
      <c r="W272" s="51"/>
      <c r="X272" s="51"/>
      <c r="Y272" s="52">
        <v>0</v>
      </c>
      <c r="Z272" s="52"/>
      <c r="AA272" s="52"/>
      <c r="AB272" s="52"/>
      <c r="AC272" s="53">
        <v>0</v>
      </c>
      <c r="AD272" s="53"/>
      <c r="AE272" s="53"/>
      <c r="AF272" s="53"/>
      <c r="AG272" s="3"/>
    </row>
    <row r="273" spans="1:33" ht="12.75" customHeight="1" x14ac:dyDescent="0.25">
      <c r="A273" s="18">
        <v>266</v>
      </c>
      <c r="B273" s="18"/>
      <c r="C273" s="20" t="s">
        <v>387</v>
      </c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51" t="s">
        <v>405</v>
      </c>
      <c r="W273" s="51"/>
      <c r="X273" s="51"/>
      <c r="Y273" s="52">
        <v>0</v>
      </c>
      <c r="Z273" s="52"/>
      <c r="AA273" s="52"/>
      <c r="AB273" s="52"/>
      <c r="AC273" s="53">
        <v>0</v>
      </c>
      <c r="AD273" s="53"/>
      <c r="AE273" s="53"/>
      <c r="AF273" s="53"/>
      <c r="AG273" s="3"/>
    </row>
    <row r="274" spans="1:33" ht="26.1" customHeight="1" x14ac:dyDescent="0.25">
      <c r="A274" s="18">
        <v>267</v>
      </c>
      <c r="B274" s="18"/>
      <c r="C274" s="20" t="s">
        <v>388</v>
      </c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51" t="s">
        <v>405</v>
      </c>
      <c r="W274" s="51"/>
      <c r="X274" s="51"/>
      <c r="Y274" s="52">
        <v>0</v>
      </c>
      <c r="Z274" s="52"/>
      <c r="AA274" s="52"/>
      <c r="AB274" s="52"/>
      <c r="AC274" s="53">
        <v>0</v>
      </c>
      <c r="AD274" s="53"/>
      <c r="AE274" s="53"/>
      <c r="AF274" s="53"/>
      <c r="AG274" s="3"/>
    </row>
    <row r="275" spans="1:33" ht="12.75" customHeight="1" x14ac:dyDescent="0.25">
      <c r="A275" s="18">
        <v>268</v>
      </c>
      <c r="B275" s="18"/>
      <c r="C275" s="20" t="s">
        <v>389</v>
      </c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51" t="s">
        <v>405</v>
      </c>
      <c r="W275" s="51"/>
      <c r="X275" s="51"/>
      <c r="Y275" s="52">
        <v>0</v>
      </c>
      <c r="Z275" s="52"/>
      <c r="AA275" s="52"/>
      <c r="AB275" s="52"/>
      <c r="AC275" s="53">
        <v>0</v>
      </c>
      <c r="AD275" s="53"/>
      <c r="AE275" s="53"/>
      <c r="AF275" s="53"/>
      <c r="AG275" s="3"/>
    </row>
    <row r="276" spans="1:33" ht="12.75" customHeight="1" x14ac:dyDescent="0.25">
      <c r="A276" s="18">
        <v>269</v>
      </c>
      <c r="B276" s="18"/>
      <c r="C276" s="20" t="s">
        <v>390</v>
      </c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51" t="s">
        <v>405</v>
      </c>
      <c r="W276" s="51"/>
      <c r="X276" s="51"/>
      <c r="Y276" s="52">
        <v>0</v>
      </c>
      <c r="Z276" s="52"/>
      <c r="AA276" s="52"/>
      <c r="AB276" s="52"/>
      <c r="AC276" s="53">
        <v>0</v>
      </c>
      <c r="AD276" s="53"/>
      <c r="AE276" s="53"/>
      <c r="AF276" s="53"/>
      <c r="AG276" s="3"/>
    </row>
    <row r="277" spans="1:33" ht="12.75" customHeight="1" x14ac:dyDescent="0.25">
      <c r="A277" s="18">
        <v>270</v>
      </c>
      <c r="B277" s="18"/>
      <c r="C277" s="20" t="s">
        <v>406</v>
      </c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51" t="s">
        <v>407</v>
      </c>
      <c r="W277" s="51"/>
      <c r="X277" s="51"/>
      <c r="Y277" s="56">
        <v>0</v>
      </c>
      <c r="Z277" s="56"/>
      <c r="AA277" s="56"/>
      <c r="AB277" s="56"/>
      <c r="AC277" s="57">
        <v>104500</v>
      </c>
      <c r="AD277" s="57"/>
      <c r="AE277" s="57"/>
      <c r="AF277" s="57"/>
      <c r="AG277" s="3">
        <v>104500</v>
      </c>
    </row>
    <row r="278" spans="1:33" ht="12.9" customHeight="1" x14ac:dyDescent="0.25">
      <c r="A278" s="18">
        <v>271</v>
      </c>
      <c r="B278" s="18"/>
      <c r="C278" s="20" t="s">
        <v>382</v>
      </c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51" t="s">
        <v>407</v>
      </c>
      <c r="W278" s="51"/>
      <c r="X278" s="51"/>
      <c r="Y278" s="52">
        <v>0</v>
      </c>
      <c r="Z278" s="52"/>
      <c r="AA278" s="52"/>
      <c r="AB278" s="52"/>
      <c r="AC278" s="53">
        <v>0</v>
      </c>
      <c r="AD278" s="53"/>
      <c r="AE278" s="53"/>
      <c r="AF278" s="53"/>
      <c r="AG278" s="3"/>
    </row>
    <row r="279" spans="1:33" ht="12.75" customHeight="1" x14ac:dyDescent="0.25">
      <c r="A279" s="18">
        <v>272</v>
      </c>
      <c r="B279" s="18"/>
      <c r="C279" s="20" t="s">
        <v>383</v>
      </c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51" t="s">
        <v>407</v>
      </c>
      <c r="W279" s="51"/>
      <c r="X279" s="51"/>
      <c r="Y279" s="52">
        <v>0</v>
      </c>
      <c r="Z279" s="52"/>
      <c r="AA279" s="52"/>
      <c r="AB279" s="52"/>
      <c r="AC279" s="53">
        <v>0</v>
      </c>
      <c r="AD279" s="53"/>
      <c r="AE279" s="53"/>
      <c r="AF279" s="53"/>
      <c r="AG279" s="3"/>
    </row>
    <row r="280" spans="1:33" ht="12.75" customHeight="1" x14ac:dyDescent="0.25">
      <c r="A280" s="18">
        <v>273</v>
      </c>
      <c r="B280" s="18"/>
      <c r="C280" s="20" t="s">
        <v>384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51" t="s">
        <v>407</v>
      </c>
      <c r="W280" s="51"/>
      <c r="X280" s="51"/>
      <c r="Y280" s="52">
        <v>0</v>
      </c>
      <c r="Z280" s="52"/>
      <c r="AA280" s="52"/>
      <c r="AB280" s="52"/>
      <c r="AC280" s="53">
        <v>0</v>
      </c>
      <c r="AD280" s="53"/>
      <c r="AE280" s="53"/>
      <c r="AF280" s="53"/>
      <c r="AG280" s="3"/>
    </row>
    <row r="281" spans="1:33" ht="12.75" customHeight="1" x14ac:dyDescent="0.25">
      <c r="A281" s="18">
        <v>274</v>
      </c>
      <c r="B281" s="18"/>
      <c r="C281" s="20" t="s">
        <v>385</v>
      </c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51" t="s">
        <v>407</v>
      </c>
      <c r="W281" s="51"/>
      <c r="X281" s="51"/>
      <c r="Y281" s="52">
        <v>0</v>
      </c>
      <c r="Z281" s="52"/>
      <c r="AA281" s="52"/>
      <c r="AB281" s="52"/>
      <c r="AC281" s="53">
        <v>0</v>
      </c>
      <c r="AD281" s="53"/>
      <c r="AE281" s="53"/>
      <c r="AF281" s="53"/>
      <c r="AG281" s="3"/>
    </row>
    <row r="282" spans="1:33" ht="12.75" customHeight="1" x14ac:dyDescent="0.25">
      <c r="A282" s="18">
        <v>275</v>
      </c>
      <c r="B282" s="18"/>
      <c r="C282" s="20" t="s">
        <v>386</v>
      </c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51" t="s">
        <v>407</v>
      </c>
      <c r="W282" s="51"/>
      <c r="X282" s="51"/>
      <c r="Y282" s="52">
        <v>0</v>
      </c>
      <c r="Z282" s="52"/>
      <c r="AA282" s="52"/>
      <c r="AB282" s="52"/>
      <c r="AC282" s="53">
        <v>0</v>
      </c>
      <c r="AD282" s="53"/>
      <c r="AE282" s="53"/>
      <c r="AF282" s="53"/>
      <c r="AG282" s="3"/>
    </row>
    <row r="283" spans="1:33" ht="12.75" customHeight="1" x14ac:dyDescent="0.25">
      <c r="A283" s="18">
        <v>276</v>
      </c>
      <c r="B283" s="18"/>
      <c r="C283" s="20" t="s">
        <v>387</v>
      </c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51" t="s">
        <v>407</v>
      </c>
      <c r="W283" s="51"/>
      <c r="X283" s="51"/>
      <c r="Y283" s="52">
        <v>0</v>
      </c>
      <c r="Z283" s="52"/>
      <c r="AA283" s="52"/>
      <c r="AB283" s="52"/>
      <c r="AC283" s="53">
        <v>0</v>
      </c>
      <c r="AD283" s="53"/>
      <c r="AE283" s="53"/>
      <c r="AF283" s="53"/>
      <c r="AG283" s="3"/>
    </row>
    <row r="284" spans="1:33" ht="26.1" customHeight="1" x14ac:dyDescent="0.25">
      <c r="A284" s="18">
        <v>277</v>
      </c>
      <c r="B284" s="18"/>
      <c r="C284" s="20" t="s">
        <v>388</v>
      </c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51" t="s">
        <v>407</v>
      </c>
      <c r="W284" s="51"/>
      <c r="X284" s="51"/>
      <c r="Y284" s="52">
        <v>0</v>
      </c>
      <c r="Z284" s="52"/>
      <c r="AA284" s="52"/>
      <c r="AB284" s="52"/>
      <c r="AC284" s="53">
        <v>0</v>
      </c>
      <c r="AD284" s="53"/>
      <c r="AE284" s="53"/>
      <c r="AF284" s="53"/>
      <c r="AG284" s="3"/>
    </row>
    <row r="285" spans="1:33" ht="12.75" customHeight="1" x14ac:dyDescent="0.25">
      <c r="A285" s="18">
        <v>278</v>
      </c>
      <c r="B285" s="18"/>
      <c r="C285" s="20" t="s">
        <v>389</v>
      </c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51" t="s">
        <v>407</v>
      </c>
      <c r="W285" s="51"/>
      <c r="X285" s="51"/>
      <c r="Y285" s="52">
        <v>0</v>
      </c>
      <c r="Z285" s="52"/>
      <c r="AA285" s="52"/>
      <c r="AB285" s="52"/>
      <c r="AC285" s="53">
        <v>0</v>
      </c>
      <c r="AD285" s="53"/>
      <c r="AE285" s="53"/>
      <c r="AF285" s="53"/>
      <c r="AG285" s="3"/>
    </row>
    <row r="286" spans="1:33" ht="12.75" customHeight="1" x14ac:dyDescent="0.25">
      <c r="A286" s="18">
        <v>279</v>
      </c>
      <c r="B286" s="18"/>
      <c r="C286" s="20" t="s">
        <v>393</v>
      </c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51" t="s">
        <v>407</v>
      </c>
      <c r="W286" s="51"/>
      <c r="X286" s="51"/>
      <c r="Y286" s="52">
        <v>0</v>
      </c>
      <c r="Z286" s="52"/>
      <c r="AA286" s="52"/>
      <c r="AB286" s="52"/>
      <c r="AC286" s="53">
        <v>0</v>
      </c>
      <c r="AD286" s="53"/>
      <c r="AE286" s="53"/>
      <c r="AF286" s="53"/>
      <c r="AG286" s="3"/>
    </row>
    <row r="287" spans="1:33" ht="12.75" customHeight="1" x14ac:dyDescent="0.25">
      <c r="A287" s="18">
        <v>280</v>
      </c>
      <c r="B287" s="18"/>
      <c r="C287" s="20" t="s">
        <v>394</v>
      </c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51" t="s">
        <v>407</v>
      </c>
      <c r="W287" s="51"/>
      <c r="X287" s="51"/>
      <c r="Y287" s="52">
        <v>0</v>
      </c>
      <c r="Z287" s="52"/>
      <c r="AA287" s="52"/>
      <c r="AB287" s="52"/>
      <c r="AC287" s="53">
        <v>0</v>
      </c>
      <c r="AD287" s="53"/>
      <c r="AE287" s="53"/>
      <c r="AF287" s="53"/>
      <c r="AG287" s="3"/>
    </row>
    <row r="288" spans="1:33" ht="12.75" customHeight="1" x14ac:dyDescent="0.25">
      <c r="A288" s="18">
        <v>281</v>
      </c>
      <c r="B288" s="18"/>
      <c r="C288" s="20" t="s">
        <v>395</v>
      </c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51" t="s">
        <v>407</v>
      </c>
      <c r="W288" s="51"/>
      <c r="X288" s="51"/>
      <c r="Y288" s="52">
        <v>0</v>
      </c>
      <c r="Z288" s="52"/>
      <c r="AA288" s="52"/>
      <c r="AB288" s="52"/>
      <c r="AC288" s="53">
        <v>0</v>
      </c>
      <c r="AD288" s="53"/>
      <c r="AE288" s="53"/>
      <c r="AF288" s="53"/>
      <c r="AG288" s="3"/>
    </row>
    <row r="289" spans="1:33" ht="26.1" customHeight="1" x14ac:dyDescent="0.25">
      <c r="A289" s="46">
        <v>282</v>
      </c>
      <c r="B289" s="46"/>
      <c r="C289" s="47" t="s">
        <v>408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8" t="s">
        <v>409</v>
      </c>
      <c r="W289" s="48"/>
      <c r="X289" s="48"/>
      <c r="Y289" s="49">
        <v>0</v>
      </c>
      <c r="Z289" s="50"/>
      <c r="AA289" s="50"/>
      <c r="AB289" s="50"/>
      <c r="AC289" s="54">
        <v>104500</v>
      </c>
      <c r="AD289" s="55"/>
      <c r="AE289" s="55"/>
      <c r="AF289" s="55"/>
      <c r="AG289" s="6">
        <f>SUM(AG264:AG267,AG277)</f>
        <v>104500</v>
      </c>
    </row>
    <row r="290" spans="1:33" ht="12.75" customHeight="1" x14ac:dyDescent="0.25">
      <c r="A290" s="46">
        <v>283</v>
      </c>
      <c r="B290" s="46"/>
      <c r="C290" s="47" t="s">
        <v>410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8" t="s">
        <v>411</v>
      </c>
      <c r="W290" s="48"/>
      <c r="X290" s="48"/>
      <c r="Y290" s="49">
        <f>SUM(Y50,Y86,Y192,Y228,Y237,Y263,Y289)</f>
        <v>40340410</v>
      </c>
      <c r="Z290" s="50"/>
      <c r="AA290" s="50"/>
      <c r="AB290" s="50"/>
      <c r="AC290" s="49">
        <f>SUM(AC50,AC86,AC192,AC228,AC237,AC263,AC289)</f>
        <v>62265346</v>
      </c>
      <c r="AD290" s="50"/>
      <c r="AE290" s="50"/>
      <c r="AF290" s="50"/>
      <c r="AG290" s="6">
        <f>SUM(AG50,AG86,AG192,AG228,AG237,AG263,AG289)</f>
        <v>54357225</v>
      </c>
    </row>
    <row r="291" spans="1:33" ht="19.5" customHeight="1" x14ac:dyDescent="0.25"/>
    <row r="293" spans="1:33" x14ac:dyDescent="0.25">
      <c r="A293" s="34" t="s">
        <v>474</v>
      </c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</row>
    <row r="294" spans="1:33" x14ac:dyDescent="0.25">
      <c r="A294" s="36" t="s">
        <v>475</v>
      </c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</row>
    <row r="295" spans="1:33" x14ac:dyDescent="0.25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16" t="s">
        <v>1</v>
      </c>
    </row>
    <row r="296" spans="1:33" x14ac:dyDescent="0.25">
      <c r="A296" s="40" t="s">
        <v>2</v>
      </c>
      <c r="B296" s="40"/>
      <c r="C296" s="41" t="s">
        <v>3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0" t="s">
        <v>4</v>
      </c>
      <c r="W296" s="40"/>
      <c r="X296" s="40"/>
      <c r="Y296" s="41" t="s">
        <v>5</v>
      </c>
      <c r="Z296" s="41"/>
      <c r="AA296" s="41"/>
      <c r="AB296" s="41"/>
      <c r="AC296" s="42"/>
      <c r="AD296" s="42"/>
      <c r="AE296" s="42"/>
      <c r="AF296" s="42"/>
      <c r="AG296" s="43" t="s">
        <v>6</v>
      </c>
    </row>
    <row r="297" spans="1:33" x14ac:dyDescent="0.25">
      <c r="A297" s="40"/>
      <c r="B297" s="40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0"/>
      <c r="W297" s="40"/>
      <c r="X297" s="40"/>
      <c r="Y297" s="41" t="s">
        <v>7</v>
      </c>
      <c r="Z297" s="41"/>
      <c r="AA297" s="41"/>
      <c r="AB297" s="41"/>
      <c r="AC297" s="41" t="s">
        <v>8</v>
      </c>
      <c r="AD297" s="41"/>
      <c r="AE297" s="41"/>
      <c r="AF297" s="41"/>
      <c r="AG297" s="44"/>
    </row>
    <row r="298" spans="1:33" x14ac:dyDescent="0.25">
      <c r="A298" s="45" t="s">
        <v>9</v>
      </c>
      <c r="B298" s="45"/>
      <c r="C298" s="45" t="s">
        <v>10</v>
      </c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 t="s">
        <v>11</v>
      </c>
      <c r="W298" s="45"/>
      <c r="X298" s="45"/>
      <c r="Y298" s="45" t="s">
        <v>12</v>
      </c>
      <c r="Z298" s="45"/>
      <c r="AA298" s="45"/>
      <c r="AB298" s="45"/>
      <c r="AC298" s="45" t="s">
        <v>13</v>
      </c>
      <c r="AD298" s="45"/>
      <c r="AE298" s="45"/>
      <c r="AF298" s="45"/>
      <c r="AG298" s="15" t="s">
        <v>14</v>
      </c>
    </row>
    <row r="299" spans="1:33" x14ac:dyDescent="0.25">
      <c r="A299" s="18" t="s">
        <v>15</v>
      </c>
      <c r="B299" s="18"/>
      <c r="C299" s="30" t="s">
        <v>412</v>
      </c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20" t="s">
        <v>413</v>
      </c>
      <c r="W299" s="20"/>
      <c r="X299" s="20"/>
      <c r="Y299" s="21">
        <v>0</v>
      </c>
      <c r="Z299" s="21"/>
      <c r="AA299" s="21"/>
      <c r="AB299" s="21"/>
      <c r="AC299" s="22">
        <v>0</v>
      </c>
      <c r="AD299" s="21"/>
      <c r="AE299" s="21"/>
      <c r="AF299" s="21"/>
      <c r="AG299" s="3"/>
    </row>
    <row r="300" spans="1:33" x14ac:dyDescent="0.25">
      <c r="A300" s="18" t="s">
        <v>18</v>
      </c>
      <c r="B300" s="18"/>
      <c r="C300" s="30" t="s">
        <v>414</v>
      </c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20" t="s">
        <v>415</v>
      </c>
      <c r="W300" s="20"/>
      <c r="X300" s="20"/>
      <c r="Y300" s="29">
        <v>0</v>
      </c>
      <c r="Z300" s="29"/>
      <c r="AA300" s="29"/>
      <c r="AB300" s="29"/>
      <c r="AC300" s="22">
        <v>22591270</v>
      </c>
      <c r="AD300" s="21"/>
      <c r="AE300" s="21"/>
      <c r="AF300" s="21"/>
      <c r="AG300" s="3">
        <v>22591270</v>
      </c>
    </row>
    <row r="301" spans="1:33" x14ac:dyDescent="0.25">
      <c r="A301" s="18" t="s">
        <v>21</v>
      </c>
      <c r="B301" s="18"/>
      <c r="C301" s="30" t="s">
        <v>416</v>
      </c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20" t="s">
        <v>417</v>
      </c>
      <c r="W301" s="20"/>
      <c r="X301" s="20"/>
      <c r="Y301" s="21">
        <v>5400000</v>
      </c>
      <c r="Z301" s="21"/>
      <c r="AA301" s="21"/>
      <c r="AB301" s="21"/>
      <c r="AC301" s="22">
        <v>0</v>
      </c>
      <c r="AD301" s="21"/>
      <c r="AE301" s="21"/>
      <c r="AF301" s="21"/>
      <c r="AG301" s="3"/>
    </row>
    <row r="302" spans="1:33" x14ac:dyDescent="0.25">
      <c r="A302" s="18" t="s">
        <v>24</v>
      </c>
      <c r="B302" s="18"/>
      <c r="C302" s="30" t="s">
        <v>418</v>
      </c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20" t="s">
        <v>419</v>
      </c>
      <c r="W302" s="20"/>
      <c r="X302" s="20"/>
      <c r="Y302" s="31">
        <v>0</v>
      </c>
      <c r="Z302" s="32"/>
      <c r="AA302" s="32"/>
      <c r="AB302" s="32"/>
      <c r="AC302" s="31">
        <v>0</v>
      </c>
      <c r="AD302" s="32"/>
      <c r="AE302" s="32"/>
      <c r="AF302" s="32"/>
      <c r="AG302" s="6"/>
    </row>
    <row r="303" spans="1:33" x14ac:dyDescent="0.25">
      <c r="A303" s="18" t="s">
        <v>27</v>
      </c>
      <c r="B303" s="18"/>
      <c r="C303" s="30" t="s">
        <v>420</v>
      </c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20" t="s">
        <v>421</v>
      </c>
      <c r="W303" s="20"/>
      <c r="X303" s="20"/>
      <c r="Y303" s="21">
        <v>0</v>
      </c>
      <c r="Z303" s="21"/>
      <c r="AA303" s="21"/>
      <c r="AB303" s="21"/>
      <c r="AC303" s="22">
        <v>0</v>
      </c>
      <c r="AD303" s="21"/>
      <c r="AE303" s="21"/>
      <c r="AF303" s="21"/>
      <c r="AG303" s="3"/>
    </row>
    <row r="304" spans="1:33" x14ac:dyDescent="0.25">
      <c r="A304" s="18" t="s">
        <v>30</v>
      </c>
      <c r="B304" s="18"/>
      <c r="C304" s="19" t="s">
        <v>422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20" t="s">
        <v>421</v>
      </c>
      <c r="W304" s="20"/>
      <c r="X304" s="20"/>
      <c r="Y304" s="33">
        <v>0</v>
      </c>
      <c r="Z304" s="33"/>
      <c r="AA304" s="33"/>
      <c r="AB304" s="33"/>
      <c r="AC304" s="33">
        <v>0</v>
      </c>
      <c r="AD304" s="33"/>
      <c r="AE304" s="33"/>
      <c r="AF304" s="33"/>
      <c r="AG304" s="3"/>
    </row>
    <row r="305" spans="1:33" x14ac:dyDescent="0.25">
      <c r="A305" s="18" t="s">
        <v>33</v>
      </c>
      <c r="B305" s="18"/>
      <c r="C305" s="19" t="s">
        <v>423</v>
      </c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20" t="s">
        <v>421</v>
      </c>
      <c r="W305" s="20"/>
      <c r="X305" s="20"/>
      <c r="Y305" s="33">
        <v>0</v>
      </c>
      <c r="Z305" s="33"/>
      <c r="AA305" s="33"/>
      <c r="AB305" s="33"/>
      <c r="AC305" s="33">
        <v>0</v>
      </c>
      <c r="AD305" s="33"/>
      <c r="AE305" s="33"/>
      <c r="AF305" s="33"/>
      <c r="AG305" s="3"/>
    </row>
    <row r="306" spans="1:33" x14ac:dyDescent="0.25">
      <c r="A306" s="18" t="s">
        <v>36</v>
      </c>
      <c r="B306" s="18"/>
      <c r="C306" s="28" t="s">
        <v>424</v>
      </c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0" t="s">
        <v>425</v>
      </c>
      <c r="W306" s="20"/>
      <c r="X306" s="20"/>
      <c r="Y306" s="29">
        <v>0</v>
      </c>
      <c r="Z306" s="29"/>
      <c r="AA306" s="29"/>
      <c r="AB306" s="29"/>
      <c r="AC306" s="22">
        <v>0</v>
      </c>
      <c r="AD306" s="21"/>
      <c r="AE306" s="21"/>
      <c r="AF306" s="21"/>
      <c r="AG306" s="3"/>
    </row>
    <row r="307" spans="1:33" x14ac:dyDescent="0.25">
      <c r="A307" s="18" t="s">
        <v>39</v>
      </c>
      <c r="B307" s="18"/>
      <c r="C307" s="19" t="s">
        <v>426</v>
      </c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20" t="s">
        <v>427</v>
      </c>
      <c r="W307" s="20"/>
      <c r="X307" s="20"/>
      <c r="Y307" s="21">
        <v>0</v>
      </c>
      <c r="Z307" s="21"/>
      <c r="AA307" s="21"/>
      <c r="AB307" s="21"/>
      <c r="AC307" s="22">
        <v>0</v>
      </c>
      <c r="AD307" s="21"/>
      <c r="AE307" s="21"/>
      <c r="AF307" s="21"/>
      <c r="AG307" s="3"/>
    </row>
    <row r="308" spans="1:33" x14ac:dyDescent="0.25">
      <c r="A308" s="18">
        <v>10</v>
      </c>
      <c r="B308" s="18"/>
      <c r="C308" s="28" t="s">
        <v>428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0" t="s">
        <v>429</v>
      </c>
      <c r="W308" s="20"/>
      <c r="X308" s="20"/>
      <c r="Y308" s="29">
        <v>0</v>
      </c>
      <c r="Z308" s="29"/>
      <c r="AA308" s="29"/>
      <c r="AB308" s="29"/>
      <c r="AC308" s="22">
        <v>0</v>
      </c>
      <c r="AD308" s="21"/>
      <c r="AE308" s="21"/>
      <c r="AF308" s="21"/>
      <c r="AG308" s="3"/>
    </row>
    <row r="309" spans="1:33" x14ac:dyDescent="0.25">
      <c r="A309" s="18">
        <v>11</v>
      </c>
      <c r="B309" s="18"/>
      <c r="C309" s="28" t="s">
        <v>430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0" t="s">
        <v>431</v>
      </c>
      <c r="W309" s="20"/>
      <c r="X309" s="20"/>
      <c r="Y309" s="31">
        <v>0</v>
      </c>
      <c r="Z309" s="32"/>
      <c r="AA309" s="32"/>
      <c r="AB309" s="32"/>
      <c r="AC309" s="31">
        <v>0</v>
      </c>
      <c r="AD309" s="32"/>
      <c r="AE309" s="32"/>
      <c r="AF309" s="32"/>
      <c r="AG309" s="3"/>
    </row>
    <row r="310" spans="1:33" x14ac:dyDescent="0.25">
      <c r="A310" s="18">
        <v>12</v>
      </c>
      <c r="B310" s="18"/>
      <c r="C310" s="20" t="s">
        <v>432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 t="s">
        <v>433</v>
      </c>
      <c r="W310" s="20"/>
      <c r="X310" s="20"/>
      <c r="Y310" s="21">
        <v>58772977</v>
      </c>
      <c r="Z310" s="21"/>
      <c r="AA310" s="21"/>
      <c r="AB310" s="21"/>
      <c r="AC310" s="22">
        <v>58772977</v>
      </c>
      <c r="AD310" s="21"/>
      <c r="AE310" s="21"/>
      <c r="AF310" s="21"/>
      <c r="AG310" s="3">
        <v>58772977</v>
      </c>
    </row>
    <row r="311" spans="1:33" x14ac:dyDescent="0.25">
      <c r="A311" s="18">
        <v>13</v>
      </c>
      <c r="B311" s="18"/>
      <c r="C311" s="20" t="s">
        <v>434</v>
      </c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 t="s">
        <v>435</v>
      </c>
      <c r="W311" s="20"/>
      <c r="X311" s="20"/>
      <c r="Y311" s="21">
        <v>0</v>
      </c>
      <c r="Z311" s="21"/>
      <c r="AA311" s="21"/>
      <c r="AB311" s="21"/>
      <c r="AC311" s="22">
        <v>0</v>
      </c>
      <c r="AD311" s="21"/>
      <c r="AE311" s="21"/>
      <c r="AF311" s="21"/>
      <c r="AG311" s="8"/>
    </row>
    <row r="312" spans="1:33" x14ac:dyDescent="0.25">
      <c r="A312" s="18">
        <v>14</v>
      </c>
      <c r="B312" s="18"/>
      <c r="C312" s="20" t="s">
        <v>436</v>
      </c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 t="s">
        <v>437</v>
      </c>
      <c r="W312" s="20"/>
      <c r="X312" s="20"/>
      <c r="Y312" s="31">
        <f>SUM(Y310:AB311)</f>
        <v>58772977</v>
      </c>
      <c r="Z312" s="32"/>
      <c r="AA312" s="32"/>
      <c r="AB312" s="32"/>
      <c r="AC312" s="31">
        <f>SUM(AC310:AF311)</f>
        <v>58772977</v>
      </c>
      <c r="AD312" s="32"/>
      <c r="AE312" s="32"/>
      <c r="AF312" s="32"/>
      <c r="AG312" s="3">
        <f>SUM(AG310:AG311)</f>
        <v>58772977</v>
      </c>
    </row>
    <row r="313" spans="1:33" x14ac:dyDescent="0.25">
      <c r="A313" s="18">
        <v>15</v>
      </c>
      <c r="B313" s="18"/>
      <c r="C313" s="28" t="s">
        <v>438</v>
      </c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0" t="s">
        <v>439</v>
      </c>
      <c r="W313" s="20"/>
      <c r="X313" s="20"/>
      <c r="Y313" s="21">
        <v>0</v>
      </c>
      <c r="Z313" s="21"/>
      <c r="AA313" s="21"/>
      <c r="AB313" s="21"/>
      <c r="AC313" s="22">
        <v>167130</v>
      </c>
      <c r="AD313" s="21"/>
      <c r="AE313" s="21"/>
      <c r="AF313" s="21"/>
      <c r="AG313" s="8">
        <v>1292525</v>
      </c>
    </row>
    <row r="314" spans="1:33" x14ac:dyDescent="0.25">
      <c r="A314" s="18">
        <v>16</v>
      </c>
      <c r="B314" s="18"/>
      <c r="C314" s="28" t="s">
        <v>440</v>
      </c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0" t="s">
        <v>441</v>
      </c>
      <c r="W314" s="20"/>
      <c r="X314" s="20"/>
      <c r="Y314" s="33">
        <v>0</v>
      </c>
      <c r="Z314" s="33"/>
      <c r="AA314" s="33"/>
      <c r="AB314" s="33"/>
      <c r="AC314" s="33">
        <v>0</v>
      </c>
      <c r="AD314" s="33"/>
      <c r="AE314" s="33"/>
      <c r="AF314" s="33"/>
      <c r="AG314" s="10"/>
    </row>
    <row r="315" spans="1:33" ht="12.75" customHeight="1" x14ac:dyDescent="0.25">
      <c r="A315" s="18">
        <v>17</v>
      </c>
      <c r="B315" s="18"/>
      <c r="C315" s="28" t="s">
        <v>442</v>
      </c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0" t="s">
        <v>443</v>
      </c>
      <c r="W315" s="20"/>
      <c r="X315" s="20"/>
      <c r="Y315" s="21">
        <v>0</v>
      </c>
      <c r="Z315" s="21"/>
      <c r="AA315" s="21"/>
      <c r="AB315" s="21"/>
      <c r="AC315" s="22">
        <v>0</v>
      </c>
      <c r="AD315" s="21"/>
      <c r="AE315" s="21"/>
      <c r="AF315" s="21"/>
      <c r="AG315" s="6"/>
    </row>
    <row r="316" spans="1:33" x14ac:dyDescent="0.25">
      <c r="A316" s="18">
        <v>18</v>
      </c>
      <c r="B316" s="18"/>
      <c r="C316" s="28" t="s">
        <v>444</v>
      </c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0" t="s">
        <v>445</v>
      </c>
      <c r="W316" s="20"/>
      <c r="X316" s="20"/>
      <c r="Y316" s="21">
        <v>0</v>
      </c>
      <c r="Z316" s="21"/>
      <c r="AA316" s="21"/>
      <c r="AB316" s="21"/>
      <c r="AC316" s="22">
        <v>0</v>
      </c>
      <c r="AD316" s="21"/>
      <c r="AE316" s="21"/>
      <c r="AF316" s="21"/>
      <c r="AG316" s="6"/>
    </row>
    <row r="317" spans="1:33" x14ac:dyDescent="0.25">
      <c r="A317" s="18">
        <v>19</v>
      </c>
      <c r="B317" s="18"/>
      <c r="C317" s="30" t="s">
        <v>446</v>
      </c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20" t="s">
        <v>447</v>
      </c>
      <c r="W317" s="20"/>
      <c r="X317" s="20"/>
      <c r="Y317" s="33">
        <v>0</v>
      </c>
      <c r="Z317" s="33"/>
      <c r="AA317" s="33"/>
      <c r="AB317" s="33"/>
      <c r="AC317" s="33">
        <v>0</v>
      </c>
      <c r="AD317" s="33"/>
      <c r="AE317" s="33"/>
      <c r="AF317" s="33"/>
      <c r="AG317" s="6"/>
    </row>
    <row r="318" spans="1:33" x14ac:dyDescent="0.25">
      <c r="A318" s="18">
        <v>20</v>
      </c>
      <c r="B318" s="18"/>
      <c r="C318" s="19" t="s">
        <v>448</v>
      </c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20" t="s">
        <v>449</v>
      </c>
      <c r="W318" s="20"/>
      <c r="X318" s="20"/>
      <c r="Y318" s="33">
        <v>0</v>
      </c>
      <c r="Z318" s="33"/>
      <c r="AA318" s="33"/>
      <c r="AB318" s="33"/>
      <c r="AC318" s="33">
        <v>0</v>
      </c>
      <c r="AD318" s="33"/>
      <c r="AE318" s="33"/>
      <c r="AF318" s="33"/>
      <c r="AG318" s="3"/>
    </row>
    <row r="319" spans="1:33" x14ac:dyDescent="0.25">
      <c r="A319" s="18">
        <v>21</v>
      </c>
      <c r="B319" s="18"/>
      <c r="C319" s="19" t="s">
        <v>450</v>
      </c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20" t="s">
        <v>451</v>
      </c>
      <c r="W319" s="20"/>
      <c r="X319" s="20"/>
      <c r="Y319" s="33">
        <v>0</v>
      </c>
      <c r="Z319" s="33"/>
      <c r="AA319" s="33"/>
      <c r="AB319" s="33"/>
      <c r="AC319" s="33">
        <v>0</v>
      </c>
      <c r="AD319" s="33"/>
      <c r="AE319" s="33"/>
      <c r="AF319" s="33"/>
      <c r="AG319" s="3"/>
    </row>
    <row r="320" spans="1:33" x14ac:dyDescent="0.25">
      <c r="A320" s="18">
        <v>22</v>
      </c>
      <c r="B320" s="18"/>
      <c r="C320" s="19" t="s">
        <v>452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20" t="s">
        <v>453</v>
      </c>
      <c r="W320" s="20"/>
      <c r="X320" s="20"/>
      <c r="Y320" s="33">
        <v>0</v>
      </c>
      <c r="Z320" s="33"/>
      <c r="AA320" s="33"/>
      <c r="AB320" s="33"/>
      <c r="AC320" s="33">
        <v>0</v>
      </c>
      <c r="AD320" s="33"/>
      <c r="AE320" s="33"/>
      <c r="AF320" s="33"/>
      <c r="AG320" s="3"/>
    </row>
    <row r="321" spans="1:33" x14ac:dyDescent="0.25">
      <c r="A321" s="18">
        <v>23</v>
      </c>
      <c r="B321" s="18"/>
      <c r="C321" s="30" t="s">
        <v>454</v>
      </c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20" t="s">
        <v>455</v>
      </c>
      <c r="W321" s="20"/>
      <c r="X321" s="20"/>
      <c r="Y321" s="31">
        <v>64172977</v>
      </c>
      <c r="Z321" s="32"/>
      <c r="AA321" s="32"/>
      <c r="AB321" s="32"/>
      <c r="AC321" s="31">
        <v>81531377</v>
      </c>
      <c r="AD321" s="32"/>
      <c r="AE321" s="32"/>
      <c r="AF321" s="32"/>
      <c r="AG321" s="3">
        <v>82655772</v>
      </c>
    </row>
    <row r="322" spans="1:33" x14ac:dyDescent="0.25">
      <c r="A322" s="18">
        <v>24</v>
      </c>
      <c r="B322" s="18"/>
      <c r="C322" s="30" t="s">
        <v>456</v>
      </c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20" t="s">
        <v>457</v>
      </c>
      <c r="W322" s="20"/>
      <c r="X322" s="20"/>
      <c r="Y322" s="29">
        <v>0</v>
      </c>
      <c r="Z322" s="29"/>
      <c r="AA322" s="29"/>
      <c r="AB322" s="29"/>
      <c r="AC322" s="22">
        <v>0</v>
      </c>
      <c r="AD322" s="21"/>
      <c r="AE322" s="21"/>
      <c r="AF322" s="21"/>
      <c r="AG322" s="3"/>
    </row>
    <row r="323" spans="1:33" x14ac:dyDescent="0.25">
      <c r="A323" s="18">
        <v>25</v>
      </c>
      <c r="B323" s="18"/>
      <c r="C323" s="19" t="s">
        <v>458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20" t="s">
        <v>459</v>
      </c>
      <c r="W323" s="20"/>
      <c r="X323" s="20"/>
      <c r="Y323" s="29">
        <v>0</v>
      </c>
      <c r="Z323" s="29"/>
      <c r="AA323" s="29"/>
      <c r="AB323" s="29"/>
      <c r="AC323" s="22">
        <v>0</v>
      </c>
      <c r="AD323" s="21"/>
      <c r="AE323" s="21"/>
      <c r="AF323" s="21"/>
      <c r="AG323" s="3"/>
    </row>
    <row r="324" spans="1:33" x14ac:dyDescent="0.25">
      <c r="A324" s="18">
        <v>26</v>
      </c>
      <c r="B324" s="18"/>
      <c r="C324" s="28" t="s">
        <v>460</v>
      </c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0" t="s">
        <v>461</v>
      </c>
      <c r="W324" s="20"/>
      <c r="X324" s="20"/>
      <c r="Y324" s="29">
        <v>0</v>
      </c>
      <c r="Z324" s="29"/>
      <c r="AA324" s="29"/>
      <c r="AB324" s="29"/>
      <c r="AC324" s="22">
        <v>0</v>
      </c>
      <c r="AD324" s="21"/>
      <c r="AE324" s="21"/>
      <c r="AF324" s="21"/>
      <c r="AG324" s="3"/>
    </row>
    <row r="325" spans="1:33" x14ac:dyDescent="0.25">
      <c r="A325" s="18">
        <v>27</v>
      </c>
      <c r="B325" s="18"/>
      <c r="C325" s="30" t="s">
        <v>462</v>
      </c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20" t="s">
        <v>463</v>
      </c>
      <c r="W325" s="20"/>
      <c r="X325" s="20"/>
      <c r="Y325" s="21">
        <v>0</v>
      </c>
      <c r="Z325" s="21"/>
      <c r="AA325" s="21"/>
      <c r="AB325" s="21"/>
      <c r="AC325" s="22">
        <v>0</v>
      </c>
      <c r="AD325" s="21"/>
      <c r="AE325" s="21"/>
      <c r="AF325" s="21"/>
      <c r="AG325" s="3"/>
    </row>
    <row r="326" spans="1:33" x14ac:dyDescent="0.25">
      <c r="A326" s="18">
        <v>28</v>
      </c>
      <c r="B326" s="18"/>
      <c r="C326" s="19" t="s">
        <v>464</v>
      </c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20" t="s">
        <v>465</v>
      </c>
      <c r="W326" s="20"/>
      <c r="X326" s="20"/>
      <c r="Y326" s="21">
        <v>0</v>
      </c>
      <c r="Z326" s="21"/>
      <c r="AA326" s="21"/>
      <c r="AB326" s="21"/>
      <c r="AC326" s="22">
        <v>0</v>
      </c>
      <c r="AD326" s="21"/>
      <c r="AE326" s="21"/>
      <c r="AF326" s="21"/>
      <c r="AG326" s="3"/>
    </row>
    <row r="327" spans="1:33" x14ac:dyDescent="0.25">
      <c r="A327" s="18">
        <v>29</v>
      </c>
      <c r="B327" s="18"/>
      <c r="C327" s="28" t="s">
        <v>466</v>
      </c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0" t="s">
        <v>467</v>
      </c>
      <c r="W327" s="20"/>
      <c r="X327" s="20"/>
      <c r="Y327" s="31">
        <v>0</v>
      </c>
      <c r="Z327" s="32"/>
      <c r="AA327" s="32"/>
      <c r="AB327" s="32"/>
      <c r="AC327" s="31">
        <v>0</v>
      </c>
      <c r="AD327" s="32"/>
      <c r="AE327" s="32"/>
      <c r="AF327" s="32"/>
      <c r="AG327" s="3"/>
    </row>
    <row r="328" spans="1:33" x14ac:dyDescent="0.25">
      <c r="A328" s="18">
        <v>30</v>
      </c>
      <c r="B328" s="18"/>
      <c r="C328" s="19" t="s">
        <v>468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20" t="s">
        <v>469</v>
      </c>
      <c r="W328" s="20"/>
      <c r="X328" s="20"/>
      <c r="Y328" s="21">
        <v>0</v>
      </c>
      <c r="Z328" s="21"/>
      <c r="AA328" s="21"/>
      <c r="AB328" s="21"/>
      <c r="AC328" s="22">
        <v>0</v>
      </c>
      <c r="AD328" s="21"/>
      <c r="AE328" s="21"/>
      <c r="AF328" s="21"/>
      <c r="AG328" s="3"/>
    </row>
    <row r="329" spans="1:33" x14ac:dyDescent="0.25">
      <c r="A329" s="18">
        <v>31</v>
      </c>
      <c r="B329" s="18"/>
      <c r="C329" s="19" t="s">
        <v>470</v>
      </c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20" t="s">
        <v>471</v>
      </c>
      <c r="W329" s="20"/>
      <c r="X329" s="20"/>
      <c r="Y329" s="21">
        <v>0</v>
      </c>
      <c r="Z329" s="21"/>
      <c r="AA329" s="21"/>
      <c r="AB329" s="21"/>
      <c r="AC329" s="22">
        <v>0</v>
      </c>
      <c r="AD329" s="21"/>
      <c r="AE329" s="21"/>
      <c r="AF329" s="21"/>
      <c r="AG329" s="3"/>
    </row>
    <row r="330" spans="1:33" x14ac:dyDescent="0.25">
      <c r="A330" s="23">
        <v>32</v>
      </c>
      <c r="B330" s="23"/>
      <c r="C330" s="24" t="s">
        <v>472</v>
      </c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5" t="s">
        <v>473</v>
      </c>
      <c r="W330" s="25"/>
      <c r="X330" s="25"/>
      <c r="Y330" s="26">
        <f>SUM(Y321,Y327,Y328:AB329)</f>
        <v>64172977</v>
      </c>
      <c r="Z330" s="27"/>
      <c r="AA330" s="27"/>
      <c r="AB330" s="27"/>
      <c r="AC330" s="26">
        <f>SUM(AC321,AC327,AC328:AF329)</f>
        <v>81531377</v>
      </c>
      <c r="AD330" s="27"/>
      <c r="AE330" s="27"/>
      <c r="AF330" s="27"/>
      <c r="AG330" s="6">
        <f>SUM(AG321,AG327,AG328:AG329)</f>
        <v>82655772</v>
      </c>
    </row>
  </sheetData>
  <mergeCells count="1606">
    <mergeCell ref="A1:AF1"/>
    <mergeCell ref="A2:AF2"/>
    <mergeCell ref="A3:AF3"/>
    <mergeCell ref="A4:AF4"/>
    <mergeCell ref="A5:B6"/>
    <mergeCell ref="C5:U6"/>
    <mergeCell ref="V5:X6"/>
    <mergeCell ref="Y5:AF5"/>
    <mergeCell ref="A8:B8"/>
    <mergeCell ref="C8:U8"/>
    <mergeCell ref="V8:X8"/>
    <mergeCell ref="Y8:AB8"/>
    <mergeCell ref="AC8:AF8"/>
    <mergeCell ref="A9:B9"/>
    <mergeCell ref="C9:U9"/>
    <mergeCell ref="V9:X9"/>
    <mergeCell ref="Y9:AB9"/>
    <mergeCell ref="AC9:AF9"/>
    <mergeCell ref="AG5:AG6"/>
    <mergeCell ref="Y6:AB6"/>
    <mergeCell ref="AC6:AF6"/>
    <mergeCell ref="A7:B7"/>
    <mergeCell ref="C7:U7"/>
    <mergeCell ref="V7:X7"/>
    <mergeCell ref="Y7:AB7"/>
    <mergeCell ref="AC7:AF7"/>
    <mergeCell ref="A12:B12"/>
    <mergeCell ref="C12:U12"/>
    <mergeCell ref="V12:X12"/>
    <mergeCell ref="Y12:AB12"/>
    <mergeCell ref="AC12:AF12"/>
    <mergeCell ref="A13:B13"/>
    <mergeCell ref="C13:U13"/>
    <mergeCell ref="V13:X13"/>
    <mergeCell ref="Y13:AB13"/>
    <mergeCell ref="AC13:AF13"/>
    <mergeCell ref="A10:B10"/>
    <mergeCell ref="C10:U10"/>
    <mergeCell ref="V10:X10"/>
    <mergeCell ref="Y10:AB10"/>
    <mergeCell ref="AC10:AF10"/>
    <mergeCell ref="A11:B11"/>
    <mergeCell ref="C11:U11"/>
    <mergeCell ref="V11:X11"/>
    <mergeCell ref="Y11:AB11"/>
    <mergeCell ref="AC11:AF11"/>
    <mergeCell ref="A16:B16"/>
    <mergeCell ref="C16:U16"/>
    <mergeCell ref="V16:X16"/>
    <mergeCell ref="Y16:AB16"/>
    <mergeCell ref="AC16:AF16"/>
    <mergeCell ref="A17:B17"/>
    <mergeCell ref="C17:U17"/>
    <mergeCell ref="V17:X17"/>
    <mergeCell ref="Y17:AB17"/>
    <mergeCell ref="AC17:AF17"/>
    <mergeCell ref="A14:B14"/>
    <mergeCell ref="C14:U14"/>
    <mergeCell ref="V14:X14"/>
    <mergeCell ref="Y14:AB14"/>
    <mergeCell ref="AC14:AF14"/>
    <mergeCell ref="A15:B15"/>
    <mergeCell ref="C15:U15"/>
    <mergeCell ref="V15:X15"/>
    <mergeCell ref="Y15:AB15"/>
    <mergeCell ref="AC15:AF15"/>
    <mergeCell ref="A20:B20"/>
    <mergeCell ref="C20:U20"/>
    <mergeCell ref="V20:X20"/>
    <mergeCell ref="Y20:AB20"/>
    <mergeCell ref="AC20:AF20"/>
    <mergeCell ref="A21:B21"/>
    <mergeCell ref="C21:U21"/>
    <mergeCell ref="V21:X21"/>
    <mergeCell ref="Y21:AB21"/>
    <mergeCell ref="AC21:AF21"/>
    <mergeCell ref="A18:B18"/>
    <mergeCell ref="C18:U18"/>
    <mergeCell ref="V18:X18"/>
    <mergeCell ref="Y18:AB18"/>
    <mergeCell ref="AC18:AF18"/>
    <mergeCell ref="A19:B19"/>
    <mergeCell ref="C19:U19"/>
    <mergeCell ref="V19:X19"/>
    <mergeCell ref="Y19:AB19"/>
    <mergeCell ref="AC19:AF19"/>
    <mergeCell ref="A24:B24"/>
    <mergeCell ref="C24:U24"/>
    <mergeCell ref="V24:X24"/>
    <mergeCell ref="Y24:AB24"/>
    <mergeCell ref="AC24:AF24"/>
    <mergeCell ref="A25:B25"/>
    <mergeCell ref="C25:U25"/>
    <mergeCell ref="V25:X25"/>
    <mergeCell ref="Y25:AB25"/>
    <mergeCell ref="AC25:AF25"/>
    <mergeCell ref="A22:B22"/>
    <mergeCell ref="C22:U22"/>
    <mergeCell ref="V22:X22"/>
    <mergeCell ref="Y22:AB22"/>
    <mergeCell ref="AC22:AF22"/>
    <mergeCell ref="A23:B23"/>
    <mergeCell ref="C23:U23"/>
    <mergeCell ref="V23:X23"/>
    <mergeCell ref="Y23:AB23"/>
    <mergeCell ref="AC23:AF23"/>
    <mergeCell ref="A28:B28"/>
    <mergeCell ref="C28:U28"/>
    <mergeCell ref="V28:X28"/>
    <mergeCell ref="Y28:AB28"/>
    <mergeCell ref="AC28:AF28"/>
    <mergeCell ref="A29:B29"/>
    <mergeCell ref="C29:U29"/>
    <mergeCell ref="V29:X29"/>
    <mergeCell ref="Y29:AB29"/>
    <mergeCell ref="AC29:AF29"/>
    <mergeCell ref="A26:B26"/>
    <mergeCell ref="C26:U26"/>
    <mergeCell ref="V26:X26"/>
    <mergeCell ref="Y26:AB26"/>
    <mergeCell ref="AC26:AF26"/>
    <mergeCell ref="A27:B27"/>
    <mergeCell ref="C27:U27"/>
    <mergeCell ref="V27:X27"/>
    <mergeCell ref="Y27:AB27"/>
    <mergeCell ref="AC27:AF27"/>
    <mergeCell ref="A32:B32"/>
    <mergeCell ref="C32:U32"/>
    <mergeCell ref="V32:X32"/>
    <mergeCell ref="Y32:AB32"/>
    <mergeCell ref="AC32:AF32"/>
    <mergeCell ref="A33:B33"/>
    <mergeCell ref="C33:U33"/>
    <mergeCell ref="V33:X33"/>
    <mergeCell ref="Y33:AB33"/>
    <mergeCell ref="AC33:AF33"/>
    <mergeCell ref="A30:B30"/>
    <mergeCell ref="C30:U30"/>
    <mergeCell ref="V30:X30"/>
    <mergeCell ref="Y30:AB30"/>
    <mergeCell ref="AC30:AF30"/>
    <mergeCell ref="A31:B31"/>
    <mergeCell ref="C31:U31"/>
    <mergeCell ref="V31:X31"/>
    <mergeCell ref="Y31:AB31"/>
    <mergeCell ref="AC31:AF31"/>
    <mergeCell ref="A36:B36"/>
    <mergeCell ref="C36:U36"/>
    <mergeCell ref="V36:X36"/>
    <mergeCell ref="Y36:AB36"/>
    <mergeCell ref="AC36:AF36"/>
    <mergeCell ref="A37:B37"/>
    <mergeCell ref="C37:U37"/>
    <mergeCell ref="V37:X37"/>
    <mergeCell ref="Y37:AB37"/>
    <mergeCell ref="AC37:AF37"/>
    <mergeCell ref="A34:B34"/>
    <mergeCell ref="C34:U34"/>
    <mergeCell ref="V34:X34"/>
    <mergeCell ref="Y34:AB34"/>
    <mergeCell ref="AC34:AF34"/>
    <mergeCell ref="A35:B35"/>
    <mergeCell ref="C35:U35"/>
    <mergeCell ref="V35:X35"/>
    <mergeCell ref="Y35:AB35"/>
    <mergeCell ref="AC35:AF35"/>
    <mergeCell ref="A40:B40"/>
    <mergeCell ref="C40:U40"/>
    <mergeCell ref="V40:X40"/>
    <mergeCell ref="Y40:AB40"/>
    <mergeCell ref="AC40:AF40"/>
    <mergeCell ref="A41:B41"/>
    <mergeCell ref="C41:U41"/>
    <mergeCell ref="V41:X41"/>
    <mergeCell ref="Y41:AB41"/>
    <mergeCell ref="AC41:AF41"/>
    <mergeCell ref="A38:B38"/>
    <mergeCell ref="C38:U38"/>
    <mergeCell ref="V38:X38"/>
    <mergeCell ref="Y38:AB38"/>
    <mergeCell ref="AC38:AF38"/>
    <mergeCell ref="A39:B39"/>
    <mergeCell ref="C39:U39"/>
    <mergeCell ref="V39:X39"/>
    <mergeCell ref="Y39:AB39"/>
    <mergeCell ref="AC39:AF39"/>
    <mergeCell ref="A44:B44"/>
    <mergeCell ref="C44:U44"/>
    <mergeCell ref="V44:X44"/>
    <mergeCell ref="Y44:AB44"/>
    <mergeCell ref="AC44:AF44"/>
    <mergeCell ref="A45:B45"/>
    <mergeCell ref="C45:U45"/>
    <mergeCell ref="V45:X45"/>
    <mergeCell ref="Y45:AB45"/>
    <mergeCell ref="AC45:AF45"/>
    <mergeCell ref="A42:B42"/>
    <mergeCell ref="C42:U42"/>
    <mergeCell ref="V42:X42"/>
    <mergeCell ref="Y42:AB42"/>
    <mergeCell ref="AC42:AF42"/>
    <mergeCell ref="A43:B43"/>
    <mergeCell ref="C43:U43"/>
    <mergeCell ref="V43:X43"/>
    <mergeCell ref="Y43:AB43"/>
    <mergeCell ref="AC43:AF43"/>
    <mergeCell ref="A48:B48"/>
    <mergeCell ref="C48:U48"/>
    <mergeCell ref="V48:X48"/>
    <mergeCell ref="Y48:AB48"/>
    <mergeCell ref="AC48:AF48"/>
    <mergeCell ref="A49:B49"/>
    <mergeCell ref="C49:U49"/>
    <mergeCell ref="V49:X49"/>
    <mergeCell ref="Y49:AB49"/>
    <mergeCell ref="AC49:AF49"/>
    <mergeCell ref="A46:B46"/>
    <mergeCell ref="C46:U46"/>
    <mergeCell ref="V46:X46"/>
    <mergeCell ref="Y46:AB46"/>
    <mergeCell ref="AC46:AF46"/>
    <mergeCell ref="A47:B47"/>
    <mergeCell ref="C47:U47"/>
    <mergeCell ref="V47:X47"/>
    <mergeCell ref="Y47:AB47"/>
    <mergeCell ref="AC47:AF47"/>
    <mergeCell ref="A52:B52"/>
    <mergeCell ref="C52:U52"/>
    <mergeCell ref="V52:X52"/>
    <mergeCell ref="Y52:AB52"/>
    <mergeCell ref="AC52:AF52"/>
    <mergeCell ref="A53:B53"/>
    <mergeCell ref="C53:U53"/>
    <mergeCell ref="V53:X53"/>
    <mergeCell ref="Y53:AB53"/>
    <mergeCell ref="AC53:AF53"/>
    <mergeCell ref="A50:B50"/>
    <mergeCell ref="C50:U50"/>
    <mergeCell ref="V50:X50"/>
    <mergeCell ref="Y50:AB50"/>
    <mergeCell ref="AC50:AF50"/>
    <mergeCell ref="A51:B51"/>
    <mergeCell ref="C51:U51"/>
    <mergeCell ref="V51:X51"/>
    <mergeCell ref="Y51:AB51"/>
    <mergeCell ref="AC51:AF51"/>
    <mergeCell ref="A56:B56"/>
    <mergeCell ref="C56:U56"/>
    <mergeCell ref="V56:X56"/>
    <mergeCell ref="Y56:AB56"/>
    <mergeCell ref="AC56:AF56"/>
    <mergeCell ref="A57:B57"/>
    <mergeCell ref="C57:U57"/>
    <mergeCell ref="V57:X57"/>
    <mergeCell ref="Y57:AB57"/>
    <mergeCell ref="AC57:AF57"/>
    <mergeCell ref="A54:B54"/>
    <mergeCell ref="C54:U54"/>
    <mergeCell ref="V54:X54"/>
    <mergeCell ref="Y54:AB54"/>
    <mergeCell ref="AC54:AF54"/>
    <mergeCell ref="A55:B55"/>
    <mergeCell ref="C55:U55"/>
    <mergeCell ref="V55:X55"/>
    <mergeCell ref="Y55:AB55"/>
    <mergeCell ref="AC55:AF55"/>
    <mergeCell ref="A60:B60"/>
    <mergeCell ref="C60:U60"/>
    <mergeCell ref="V60:X60"/>
    <mergeCell ref="Y60:AB60"/>
    <mergeCell ref="AC60:AF60"/>
    <mergeCell ref="A61:B61"/>
    <mergeCell ref="C61:U61"/>
    <mergeCell ref="V61:X61"/>
    <mergeCell ref="Y61:AB61"/>
    <mergeCell ref="AC61:AF61"/>
    <mergeCell ref="A58:B58"/>
    <mergeCell ref="C58:U58"/>
    <mergeCell ref="V58:X58"/>
    <mergeCell ref="Y58:AB58"/>
    <mergeCell ref="AC58:AF58"/>
    <mergeCell ref="A59:B59"/>
    <mergeCell ref="C59:U59"/>
    <mergeCell ref="V59:X59"/>
    <mergeCell ref="Y59:AB59"/>
    <mergeCell ref="AC59:AF59"/>
    <mergeCell ref="A64:B64"/>
    <mergeCell ref="C64:U64"/>
    <mergeCell ref="V64:X64"/>
    <mergeCell ref="Y64:AB64"/>
    <mergeCell ref="AC64:AF64"/>
    <mergeCell ref="A65:B65"/>
    <mergeCell ref="C65:U65"/>
    <mergeCell ref="V65:X65"/>
    <mergeCell ref="Y65:AB65"/>
    <mergeCell ref="AC65:AF65"/>
    <mergeCell ref="A62:B62"/>
    <mergeCell ref="C62:U62"/>
    <mergeCell ref="V62:X62"/>
    <mergeCell ref="Y62:AB62"/>
    <mergeCell ref="AC62:AF62"/>
    <mergeCell ref="A63:B63"/>
    <mergeCell ref="C63:U63"/>
    <mergeCell ref="V63:X63"/>
    <mergeCell ref="Y63:AB63"/>
    <mergeCell ref="AC63:AF63"/>
    <mergeCell ref="A68:B68"/>
    <mergeCell ref="C68:U68"/>
    <mergeCell ref="V68:X68"/>
    <mergeCell ref="Y68:AB68"/>
    <mergeCell ref="AC68:AF68"/>
    <mergeCell ref="A69:B69"/>
    <mergeCell ref="C69:U69"/>
    <mergeCell ref="V69:X69"/>
    <mergeCell ref="Y69:AB69"/>
    <mergeCell ref="AC69:AF69"/>
    <mergeCell ref="A66:B66"/>
    <mergeCell ref="C66:U66"/>
    <mergeCell ref="V66:X66"/>
    <mergeCell ref="Y66:AB66"/>
    <mergeCell ref="AC66:AF66"/>
    <mergeCell ref="A67:B67"/>
    <mergeCell ref="C67:U67"/>
    <mergeCell ref="V67:X67"/>
    <mergeCell ref="Y67:AB67"/>
    <mergeCell ref="AC67:AF67"/>
    <mergeCell ref="A72:B72"/>
    <mergeCell ref="C72:U72"/>
    <mergeCell ref="V72:X72"/>
    <mergeCell ref="Y72:AB72"/>
    <mergeCell ref="AC72:AF72"/>
    <mergeCell ref="A73:B73"/>
    <mergeCell ref="C73:U73"/>
    <mergeCell ref="V73:X73"/>
    <mergeCell ref="Y73:AB73"/>
    <mergeCell ref="AC73:AF73"/>
    <mergeCell ref="A70:B70"/>
    <mergeCell ref="C70:U70"/>
    <mergeCell ref="V70:X70"/>
    <mergeCell ref="Y70:AB70"/>
    <mergeCell ref="AC70:AF70"/>
    <mergeCell ref="A71:B71"/>
    <mergeCell ref="C71:U71"/>
    <mergeCell ref="V71:X71"/>
    <mergeCell ref="Y71:AB71"/>
    <mergeCell ref="AC71:AF71"/>
    <mergeCell ref="A76:B76"/>
    <mergeCell ref="C76:U76"/>
    <mergeCell ref="V76:X76"/>
    <mergeCell ref="Y76:AB76"/>
    <mergeCell ref="AC76:AF76"/>
    <mergeCell ref="A77:B77"/>
    <mergeCell ref="C77:U77"/>
    <mergeCell ref="V77:X77"/>
    <mergeCell ref="Y77:AB77"/>
    <mergeCell ref="AC77:AF77"/>
    <mergeCell ref="A74:B74"/>
    <mergeCell ref="C74:U74"/>
    <mergeCell ref="V74:X74"/>
    <mergeCell ref="Y74:AB74"/>
    <mergeCell ref="AC74:AF74"/>
    <mergeCell ref="A75:B75"/>
    <mergeCell ref="C75:U75"/>
    <mergeCell ref="V75:X75"/>
    <mergeCell ref="Y75:AB75"/>
    <mergeCell ref="AC75:AF75"/>
    <mergeCell ref="A80:B80"/>
    <mergeCell ref="C80:U80"/>
    <mergeCell ref="V80:X80"/>
    <mergeCell ref="Y80:AB80"/>
    <mergeCell ref="AC80:AF80"/>
    <mergeCell ref="A81:B81"/>
    <mergeCell ref="C81:U81"/>
    <mergeCell ref="V81:X81"/>
    <mergeCell ref="Y81:AB81"/>
    <mergeCell ref="AC81:AF81"/>
    <mergeCell ref="A78:B78"/>
    <mergeCell ref="C78:U78"/>
    <mergeCell ref="V78:X78"/>
    <mergeCell ref="Y78:AB78"/>
    <mergeCell ref="AC78:AF78"/>
    <mergeCell ref="A79:B79"/>
    <mergeCell ref="C79:U79"/>
    <mergeCell ref="V79:X79"/>
    <mergeCell ref="Y79:AB79"/>
    <mergeCell ref="AC79:AF79"/>
    <mergeCell ref="A84:B84"/>
    <mergeCell ref="C84:U84"/>
    <mergeCell ref="V84:X84"/>
    <mergeCell ref="Y84:AB84"/>
    <mergeCell ref="AC84:AF84"/>
    <mergeCell ref="A85:B85"/>
    <mergeCell ref="C85:U85"/>
    <mergeCell ref="V85:X85"/>
    <mergeCell ref="Y85:AB85"/>
    <mergeCell ref="AC85:AF85"/>
    <mergeCell ref="A82:B82"/>
    <mergeCell ref="C82:U82"/>
    <mergeCell ref="V82:X82"/>
    <mergeCell ref="Y82:AB82"/>
    <mergeCell ref="AC82:AF82"/>
    <mergeCell ref="A83:B83"/>
    <mergeCell ref="C83:U83"/>
    <mergeCell ref="V83:X83"/>
    <mergeCell ref="Y83:AB83"/>
    <mergeCell ref="AC83:AF83"/>
    <mergeCell ref="A88:B88"/>
    <mergeCell ref="C88:U88"/>
    <mergeCell ref="V88:X88"/>
    <mergeCell ref="Y88:AB88"/>
    <mergeCell ref="AC88:AF88"/>
    <mergeCell ref="A89:B89"/>
    <mergeCell ref="C89:U89"/>
    <mergeCell ref="V89:X89"/>
    <mergeCell ref="Y89:AB89"/>
    <mergeCell ref="AC89:AF89"/>
    <mergeCell ref="A86:B86"/>
    <mergeCell ref="C86:U86"/>
    <mergeCell ref="V86:X86"/>
    <mergeCell ref="Y86:AB86"/>
    <mergeCell ref="AC86:AF86"/>
    <mergeCell ref="A87:B87"/>
    <mergeCell ref="C87:U87"/>
    <mergeCell ref="V87:X87"/>
    <mergeCell ref="Y87:AB87"/>
    <mergeCell ref="AC87:AF87"/>
    <mergeCell ref="A92:B92"/>
    <mergeCell ref="C92:U92"/>
    <mergeCell ref="V92:X92"/>
    <mergeCell ref="Y92:AB92"/>
    <mergeCell ref="AC92:AF92"/>
    <mergeCell ref="A93:B93"/>
    <mergeCell ref="C93:U93"/>
    <mergeCell ref="V93:X93"/>
    <mergeCell ref="Y93:AB93"/>
    <mergeCell ref="AC93:AF93"/>
    <mergeCell ref="A90:B90"/>
    <mergeCell ref="C90:U90"/>
    <mergeCell ref="V90:X90"/>
    <mergeCell ref="Y90:AB90"/>
    <mergeCell ref="AC90:AF90"/>
    <mergeCell ref="A91:B91"/>
    <mergeCell ref="C91:U91"/>
    <mergeCell ref="V91:X91"/>
    <mergeCell ref="Y91:AB91"/>
    <mergeCell ref="AC91:AF91"/>
    <mergeCell ref="A96:B96"/>
    <mergeCell ref="C96:U96"/>
    <mergeCell ref="V96:X96"/>
    <mergeCell ref="Y96:AB96"/>
    <mergeCell ref="AC96:AF96"/>
    <mergeCell ref="A97:B97"/>
    <mergeCell ref="C97:U97"/>
    <mergeCell ref="V97:X97"/>
    <mergeCell ref="Y97:AB97"/>
    <mergeCell ref="AC97:AF97"/>
    <mergeCell ref="A94:B94"/>
    <mergeCell ref="C94:U94"/>
    <mergeCell ref="V94:X94"/>
    <mergeCell ref="Y94:AB94"/>
    <mergeCell ref="AC94:AF94"/>
    <mergeCell ref="A95:B95"/>
    <mergeCell ref="C95:U95"/>
    <mergeCell ref="V95:X95"/>
    <mergeCell ref="Y95:AB95"/>
    <mergeCell ref="AC95:AF95"/>
    <mergeCell ref="A100:B100"/>
    <mergeCell ref="C100:U100"/>
    <mergeCell ref="V100:X100"/>
    <mergeCell ref="Y100:AB100"/>
    <mergeCell ref="AC100:AF100"/>
    <mergeCell ref="A101:B101"/>
    <mergeCell ref="C101:U101"/>
    <mergeCell ref="V101:X101"/>
    <mergeCell ref="Y101:AB101"/>
    <mergeCell ref="AC101:AF101"/>
    <mergeCell ref="A98:B98"/>
    <mergeCell ref="C98:U98"/>
    <mergeCell ref="V98:X98"/>
    <mergeCell ref="Y98:AB98"/>
    <mergeCell ref="AC98:AF98"/>
    <mergeCell ref="A99:B99"/>
    <mergeCell ref="C99:U99"/>
    <mergeCell ref="V99:X99"/>
    <mergeCell ref="Y99:AB99"/>
    <mergeCell ref="AC99:AF99"/>
    <mergeCell ref="A104:B104"/>
    <mergeCell ref="C104:U104"/>
    <mergeCell ref="V104:X104"/>
    <mergeCell ref="Y104:AB104"/>
    <mergeCell ref="AC104:AF104"/>
    <mergeCell ref="A105:B105"/>
    <mergeCell ref="C105:U105"/>
    <mergeCell ref="V105:X105"/>
    <mergeCell ref="Y105:AB105"/>
    <mergeCell ref="AC105:AF105"/>
    <mergeCell ref="A102:B102"/>
    <mergeCell ref="C102:U102"/>
    <mergeCell ref="V102:X102"/>
    <mergeCell ref="Y102:AB102"/>
    <mergeCell ref="AC102:AF102"/>
    <mergeCell ref="A103:B103"/>
    <mergeCell ref="C103:U103"/>
    <mergeCell ref="V103:X103"/>
    <mergeCell ref="Y103:AB103"/>
    <mergeCell ref="AC103:AF103"/>
    <mergeCell ref="A108:B108"/>
    <mergeCell ref="C108:U108"/>
    <mergeCell ref="V108:X108"/>
    <mergeCell ref="Y108:AB108"/>
    <mergeCell ref="AC108:AF108"/>
    <mergeCell ref="A109:B109"/>
    <mergeCell ref="C109:U109"/>
    <mergeCell ref="V109:X109"/>
    <mergeCell ref="Y109:AB109"/>
    <mergeCell ref="AC109:AF109"/>
    <mergeCell ref="A106:B106"/>
    <mergeCell ref="C106:U106"/>
    <mergeCell ref="V106:X106"/>
    <mergeCell ref="Y106:AB106"/>
    <mergeCell ref="AC106:AF106"/>
    <mergeCell ref="A107:B107"/>
    <mergeCell ref="C107:U107"/>
    <mergeCell ref="V107:X107"/>
    <mergeCell ref="Y107:AB107"/>
    <mergeCell ref="AC107:AF107"/>
    <mergeCell ref="A112:B112"/>
    <mergeCell ref="C112:U112"/>
    <mergeCell ref="V112:X112"/>
    <mergeCell ref="Y112:AB112"/>
    <mergeCell ref="AC112:AF112"/>
    <mergeCell ref="A113:B113"/>
    <mergeCell ref="C113:U113"/>
    <mergeCell ref="V113:X113"/>
    <mergeCell ref="Y113:AB113"/>
    <mergeCell ref="AC113:AF113"/>
    <mergeCell ref="A110:B110"/>
    <mergeCell ref="C110:U110"/>
    <mergeCell ref="V110:X110"/>
    <mergeCell ref="Y110:AB110"/>
    <mergeCell ref="AC110:AF110"/>
    <mergeCell ref="A111:B111"/>
    <mergeCell ref="C111:U111"/>
    <mergeCell ref="V111:X111"/>
    <mergeCell ref="Y111:AB111"/>
    <mergeCell ref="AC111:AF111"/>
    <mergeCell ref="A116:B116"/>
    <mergeCell ref="C116:U116"/>
    <mergeCell ref="V116:X116"/>
    <mergeCell ref="Y116:AB116"/>
    <mergeCell ref="AC116:AF116"/>
    <mergeCell ref="A117:B117"/>
    <mergeCell ref="C117:U117"/>
    <mergeCell ref="V117:X117"/>
    <mergeCell ref="Y117:AB117"/>
    <mergeCell ref="AC117:AF117"/>
    <mergeCell ref="A114:B114"/>
    <mergeCell ref="C114:U114"/>
    <mergeCell ref="V114:X114"/>
    <mergeCell ref="Y114:AB114"/>
    <mergeCell ref="AC114:AF114"/>
    <mergeCell ref="A115:B115"/>
    <mergeCell ref="C115:U115"/>
    <mergeCell ref="V115:X115"/>
    <mergeCell ref="Y115:AB115"/>
    <mergeCell ref="AC115:AF115"/>
    <mergeCell ref="A120:B120"/>
    <mergeCell ref="C120:U120"/>
    <mergeCell ref="V120:X120"/>
    <mergeCell ref="Y120:AB120"/>
    <mergeCell ref="AC120:AF120"/>
    <mergeCell ref="A121:B121"/>
    <mergeCell ref="C121:U121"/>
    <mergeCell ref="V121:X121"/>
    <mergeCell ref="Y121:AB121"/>
    <mergeCell ref="AC121:AF121"/>
    <mergeCell ref="A118:B118"/>
    <mergeCell ref="C118:U118"/>
    <mergeCell ref="V118:X118"/>
    <mergeCell ref="Y118:AB118"/>
    <mergeCell ref="AC118:AF118"/>
    <mergeCell ref="A119:B119"/>
    <mergeCell ref="C119:U119"/>
    <mergeCell ref="V119:X119"/>
    <mergeCell ref="Y119:AB119"/>
    <mergeCell ref="AC119:AF119"/>
    <mergeCell ref="A124:B124"/>
    <mergeCell ref="C124:U124"/>
    <mergeCell ref="V124:X124"/>
    <mergeCell ref="Y124:AB124"/>
    <mergeCell ref="AC124:AF124"/>
    <mergeCell ref="A125:B125"/>
    <mergeCell ref="C125:U125"/>
    <mergeCell ref="V125:X125"/>
    <mergeCell ref="Y125:AB125"/>
    <mergeCell ref="AC125:AF125"/>
    <mergeCell ref="A122:B122"/>
    <mergeCell ref="C122:U122"/>
    <mergeCell ref="V122:X122"/>
    <mergeCell ref="Y122:AB122"/>
    <mergeCell ref="AC122:AF122"/>
    <mergeCell ref="A123:B123"/>
    <mergeCell ref="C123:U123"/>
    <mergeCell ref="V123:X123"/>
    <mergeCell ref="Y123:AB123"/>
    <mergeCell ref="AC123:AF123"/>
    <mergeCell ref="A128:B128"/>
    <mergeCell ref="C128:U128"/>
    <mergeCell ref="V128:X128"/>
    <mergeCell ref="Y128:AB128"/>
    <mergeCell ref="AC128:AF128"/>
    <mergeCell ref="A129:B129"/>
    <mergeCell ref="C129:U129"/>
    <mergeCell ref="V129:X129"/>
    <mergeCell ref="Y129:AB129"/>
    <mergeCell ref="AC129:AF129"/>
    <mergeCell ref="A126:B126"/>
    <mergeCell ref="C126:U126"/>
    <mergeCell ref="V126:X126"/>
    <mergeCell ref="Y126:AB126"/>
    <mergeCell ref="AC126:AF126"/>
    <mergeCell ref="A127:B127"/>
    <mergeCell ref="C127:U127"/>
    <mergeCell ref="V127:X127"/>
    <mergeCell ref="Y127:AB127"/>
    <mergeCell ref="AC127:AF127"/>
    <mergeCell ref="A132:B132"/>
    <mergeCell ref="C132:U132"/>
    <mergeCell ref="V132:X132"/>
    <mergeCell ref="Y132:AB132"/>
    <mergeCell ref="AC132:AF132"/>
    <mergeCell ref="A133:B133"/>
    <mergeCell ref="C133:U133"/>
    <mergeCell ref="V133:X133"/>
    <mergeCell ref="Y133:AB133"/>
    <mergeCell ref="AC133:AF133"/>
    <mergeCell ref="A130:B130"/>
    <mergeCell ref="C130:U130"/>
    <mergeCell ref="V130:X130"/>
    <mergeCell ref="Y130:AB130"/>
    <mergeCell ref="AC130:AF130"/>
    <mergeCell ref="A131:B131"/>
    <mergeCell ref="C131:U131"/>
    <mergeCell ref="V131:X131"/>
    <mergeCell ref="Y131:AB131"/>
    <mergeCell ref="AC131:AF131"/>
    <mergeCell ref="A136:B136"/>
    <mergeCell ref="C136:U136"/>
    <mergeCell ref="V136:X136"/>
    <mergeCell ref="Y136:AB136"/>
    <mergeCell ref="AC136:AF136"/>
    <mergeCell ref="A137:B137"/>
    <mergeCell ref="C137:U137"/>
    <mergeCell ref="V137:X137"/>
    <mergeCell ref="Y137:AB137"/>
    <mergeCell ref="AC137:AF137"/>
    <mergeCell ref="A134:B134"/>
    <mergeCell ref="C134:U134"/>
    <mergeCell ref="V134:X134"/>
    <mergeCell ref="Y134:AB134"/>
    <mergeCell ref="AC134:AF134"/>
    <mergeCell ref="A135:B135"/>
    <mergeCell ref="C135:U135"/>
    <mergeCell ref="V135:X135"/>
    <mergeCell ref="Y135:AB135"/>
    <mergeCell ref="AC135:AF135"/>
    <mergeCell ref="A140:B140"/>
    <mergeCell ref="C140:U140"/>
    <mergeCell ref="V140:X140"/>
    <mergeCell ref="Y140:AB140"/>
    <mergeCell ref="AC140:AF140"/>
    <mergeCell ref="A141:B141"/>
    <mergeCell ref="C141:U141"/>
    <mergeCell ref="V141:X141"/>
    <mergeCell ref="Y141:AB141"/>
    <mergeCell ref="AC141:AF141"/>
    <mergeCell ref="A138:B138"/>
    <mergeCell ref="C138:U138"/>
    <mergeCell ref="V138:X138"/>
    <mergeCell ref="Y138:AB138"/>
    <mergeCell ref="AC138:AF138"/>
    <mergeCell ref="A139:B139"/>
    <mergeCell ref="C139:U139"/>
    <mergeCell ref="V139:X139"/>
    <mergeCell ref="Y139:AB139"/>
    <mergeCell ref="AC139:AF139"/>
    <mergeCell ref="A144:B144"/>
    <mergeCell ref="C144:U144"/>
    <mergeCell ref="V144:X144"/>
    <mergeCell ref="Y144:AB144"/>
    <mergeCell ref="AC144:AF144"/>
    <mergeCell ref="A145:B145"/>
    <mergeCell ref="C145:U145"/>
    <mergeCell ref="V145:X145"/>
    <mergeCell ref="Y145:AB145"/>
    <mergeCell ref="AC145:AF145"/>
    <mergeCell ref="A142:B142"/>
    <mergeCell ref="C142:U142"/>
    <mergeCell ref="V142:X142"/>
    <mergeCell ref="Y142:AB142"/>
    <mergeCell ref="AC142:AF142"/>
    <mergeCell ref="A143:B143"/>
    <mergeCell ref="C143:U143"/>
    <mergeCell ref="V143:X143"/>
    <mergeCell ref="Y143:AB143"/>
    <mergeCell ref="AC143:AF143"/>
    <mergeCell ref="A148:B148"/>
    <mergeCell ref="C148:U148"/>
    <mergeCell ref="V148:X148"/>
    <mergeCell ref="Y148:AB148"/>
    <mergeCell ref="AC148:AF148"/>
    <mergeCell ref="A149:B149"/>
    <mergeCell ref="C149:U149"/>
    <mergeCell ref="V149:X149"/>
    <mergeCell ref="Y149:AB149"/>
    <mergeCell ref="AC149:AF149"/>
    <mergeCell ref="A146:B146"/>
    <mergeCell ref="C146:U146"/>
    <mergeCell ref="V146:X146"/>
    <mergeCell ref="Y146:AB146"/>
    <mergeCell ref="AC146:AF146"/>
    <mergeCell ref="A147:B147"/>
    <mergeCell ref="C147:U147"/>
    <mergeCell ref="V147:X147"/>
    <mergeCell ref="Y147:AB147"/>
    <mergeCell ref="AC147:AF147"/>
    <mergeCell ref="A152:B152"/>
    <mergeCell ref="C152:U152"/>
    <mergeCell ref="V152:X152"/>
    <mergeCell ref="Y152:AB152"/>
    <mergeCell ref="AC152:AF152"/>
    <mergeCell ref="A153:B153"/>
    <mergeCell ref="C153:U153"/>
    <mergeCell ref="V153:X153"/>
    <mergeCell ref="Y153:AB153"/>
    <mergeCell ref="AC153:AF153"/>
    <mergeCell ref="A150:B150"/>
    <mergeCell ref="C150:U150"/>
    <mergeCell ref="V150:X150"/>
    <mergeCell ref="Y150:AB150"/>
    <mergeCell ref="AC150:AF150"/>
    <mergeCell ref="A151:B151"/>
    <mergeCell ref="C151:U151"/>
    <mergeCell ref="V151:X151"/>
    <mergeCell ref="Y151:AB151"/>
    <mergeCell ref="AC151:AF151"/>
    <mergeCell ref="A156:B156"/>
    <mergeCell ref="C156:U156"/>
    <mergeCell ref="V156:X156"/>
    <mergeCell ref="Y156:AB156"/>
    <mergeCell ref="AC156:AF156"/>
    <mergeCell ref="A157:B157"/>
    <mergeCell ref="C157:U157"/>
    <mergeCell ref="V157:X157"/>
    <mergeCell ref="Y157:AB157"/>
    <mergeCell ref="AC157:AF157"/>
    <mergeCell ref="A154:B154"/>
    <mergeCell ref="C154:U154"/>
    <mergeCell ref="V154:X154"/>
    <mergeCell ref="Y154:AB154"/>
    <mergeCell ref="AC154:AF154"/>
    <mergeCell ref="A155:B155"/>
    <mergeCell ref="C155:U155"/>
    <mergeCell ref="V155:X155"/>
    <mergeCell ref="Y155:AB155"/>
    <mergeCell ref="AC155:AF155"/>
    <mergeCell ref="A160:B160"/>
    <mergeCell ref="C160:U160"/>
    <mergeCell ref="V160:X160"/>
    <mergeCell ref="Y160:AB160"/>
    <mergeCell ref="AC160:AF160"/>
    <mergeCell ref="A161:B161"/>
    <mergeCell ref="C161:U161"/>
    <mergeCell ref="V161:X161"/>
    <mergeCell ref="Y161:AB161"/>
    <mergeCell ref="AC161:AF161"/>
    <mergeCell ref="A158:B158"/>
    <mergeCell ref="C158:U158"/>
    <mergeCell ref="V158:X158"/>
    <mergeCell ref="Y158:AB158"/>
    <mergeCell ref="AC158:AF158"/>
    <mergeCell ref="A159:B159"/>
    <mergeCell ref="C159:U159"/>
    <mergeCell ref="V159:X159"/>
    <mergeCell ref="Y159:AB159"/>
    <mergeCell ref="AC159:AF159"/>
    <mergeCell ref="A164:B164"/>
    <mergeCell ref="C164:U164"/>
    <mergeCell ref="V164:X164"/>
    <mergeCell ref="Y164:AB164"/>
    <mergeCell ref="AC164:AF164"/>
    <mergeCell ref="A165:B165"/>
    <mergeCell ref="C165:U165"/>
    <mergeCell ref="V165:X165"/>
    <mergeCell ref="Y165:AB165"/>
    <mergeCell ref="AC165:AF165"/>
    <mergeCell ref="A162:B162"/>
    <mergeCell ref="C162:U162"/>
    <mergeCell ref="V162:X162"/>
    <mergeCell ref="Y162:AB162"/>
    <mergeCell ref="AC162:AF162"/>
    <mergeCell ref="A163:B163"/>
    <mergeCell ref="C163:U163"/>
    <mergeCell ref="V163:X163"/>
    <mergeCell ref="Y163:AB163"/>
    <mergeCell ref="AC163:AF163"/>
    <mergeCell ref="A168:B168"/>
    <mergeCell ref="C168:U168"/>
    <mergeCell ref="V168:X168"/>
    <mergeCell ref="Y168:AB168"/>
    <mergeCell ref="AC168:AF168"/>
    <mergeCell ref="A169:B169"/>
    <mergeCell ref="C169:U169"/>
    <mergeCell ref="V169:X169"/>
    <mergeCell ref="Y169:AB169"/>
    <mergeCell ref="AC169:AF169"/>
    <mergeCell ref="A166:B166"/>
    <mergeCell ref="C166:U166"/>
    <mergeCell ref="V166:X166"/>
    <mergeCell ref="Y166:AB166"/>
    <mergeCell ref="AC166:AF166"/>
    <mergeCell ref="A167:B167"/>
    <mergeCell ref="C167:U167"/>
    <mergeCell ref="V167:X167"/>
    <mergeCell ref="Y167:AB167"/>
    <mergeCell ref="AC167:AF167"/>
    <mergeCell ref="A172:B172"/>
    <mergeCell ref="C172:U172"/>
    <mergeCell ref="V172:X172"/>
    <mergeCell ref="Y172:AB172"/>
    <mergeCell ref="AC172:AF172"/>
    <mergeCell ref="A173:B173"/>
    <mergeCell ref="C173:U173"/>
    <mergeCell ref="V173:X173"/>
    <mergeCell ref="Y173:AB173"/>
    <mergeCell ref="AC173:AF173"/>
    <mergeCell ref="A170:B170"/>
    <mergeCell ref="C170:U170"/>
    <mergeCell ref="V170:X170"/>
    <mergeCell ref="Y170:AB170"/>
    <mergeCell ref="AC170:AF170"/>
    <mergeCell ref="A171:B171"/>
    <mergeCell ref="C171:U171"/>
    <mergeCell ref="V171:X171"/>
    <mergeCell ref="Y171:AB171"/>
    <mergeCell ref="AC171:AF171"/>
    <mergeCell ref="A176:B176"/>
    <mergeCell ref="C176:U176"/>
    <mergeCell ref="V176:X176"/>
    <mergeCell ref="Y176:AB176"/>
    <mergeCell ref="AC176:AF176"/>
    <mergeCell ref="A177:B177"/>
    <mergeCell ref="C177:U177"/>
    <mergeCell ref="V177:X177"/>
    <mergeCell ref="Y177:AB177"/>
    <mergeCell ref="AC177:AF177"/>
    <mergeCell ref="A174:B174"/>
    <mergeCell ref="C174:U174"/>
    <mergeCell ref="V174:X174"/>
    <mergeCell ref="Y174:AB174"/>
    <mergeCell ref="AC174:AF174"/>
    <mergeCell ref="A175:B175"/>
    <mergeCell ref="C175:U175"/>
    <mergeCell ref="V175:X175"/>
    <mergeCell ref="Y175:AB175"/>
    <mergeCell ref="AC175:AF175"/>
    <mergeCell ref="A180:B180"/>
    <mergeCell ref="C180:U180"/>
    <mergeCell ref="V180:X180"/>
    <mergeCell ref="Y180:AB180"/>
    <mergeCell ref="AC180:AF180"/>
    <mergeCell ref="A181:B181"/>
    <mergeCell ref="C181:U181"/>
    <mergeCell ref="V181:X181"/>
    <mergeCell ref="Y181:AB181"/>
    <mergeCell ref="AC181:AF181"/>
    <mergeCell ref="A178:B178"/>
    <mergeCell ref="C178:U178"/>
    <mergeCell ref="V178:X178"/>
    <mergeCell ref="Y178:AB178"/>
    <mergeCell ref="AC178:AF178"/>
    <mergeCell ref="A179:B179"/>
    <mergeCell ref="C179:U179"/>
    <mergeCell ref="V179:X179"/>
    <mergeCell ref="Y179:AB179"/>
    <mergeCell ref="AC179:AF179"/>
    <mergeCell ref="A184:B184"/>
    <mergeCell ref="C184:U184"/>
    <mergeCell ref="V184:X184"/>
    <mergeCell ref="Y184:AB184"/>
    <mergeCell ref="AC184:AF184"/>
    <mergeCell ref="A185:B185"/>
    <mergeCell ref="C185:U185"/>
    <mergeCell ref="V185:X185"/>
    <mergeCell ref="Y185:AB185"/>
    <mergeCell ref="AC185:AF185"/>
    <mergeCell ref="A182:B182"/>
    <mergeCell ref="C182:U182"/>
    <mergeCell ref="V182:X182"/>
    <mergeCell ref="Y182:AB182"/>
    <mergeCell ref="AC182:AF182"/>
    <mergeCell ref="A183:B183"/>
    <mergeCell ref="C183:U183"/>
    <mergeCell ref="V183:X183"/>
    <mergeCell ref="Y183:AB183"/>
    <mergeCell ref="AC183:AF183"/>
    <mergeCell ref="A188:B188"/>
    <mergeCell ref="C188:U188"/>
    <mergeCell ref="V188:X188"/>
    <mergeCell ref="Y188:AB188"/>
    <mergeCell ref="AC188:AF188"/>
    <mergeCell ref="A189:B189"/>
    <mergeCell ref="C189:U189"/>
    <mergeCell ref="V189:X189"/>
    <mergeCell ref="Y189:AB189"/>
    <mergeCell ref="AC189:AF189"/>
    <mergeCell ref="A186:B186"/>
    <mergeCell ref="C186:U186"/>
    <mergeCell ref="V186:X186"/>
    <mergeCell ref="Y186:AB186"/>
    <mergeCell ref="AC186:AF186"/>
    <mergeCell ref="A187:B187"/>
    <mergeCell ref="C187:U187"/>
    <mergeCell ref="V187:X187"/>
    <mergeCell ref="Y187:AB187"/>
    <mergeCell ref="AC187:AF187"/>
    <mergeCell ref="A192:B192"/>
    <mergeCell ref="C192:U192"/>
    <mergeCell ref="V192:X192"/>
    <mergeCell ref="Y192:AB192"/>
    <mergeCell ref="AC192:AF192"/>
    <mergeCell ref="A193:B193"/>
    <mergeCell ref="C193:U193"/>
    <mergeCell ref="V193:X193"/>
    <mergeCell ref="Y193:AB193"/>
    <mergeCell ref="AC193:AF193"/>
    <mergeCell ref="A190:B190"/>
    <mergeCell ref="C190:U190"/>
    <mergeCell ref="V190:X190"/>
    <mergeCell ref="Y190:AB190"/>
    <mergeCell ref="AC190:AF190"/>
    <mergeCell ref="A191:B191"/>
    <mergeCell ref="C191:U191"/>
    <mergeCell ref="V191:X191"/>
    <mergeCell ref="Y191:AB191"/>
    <mergeCell ref="AC191:AF191"/>
    <mergeCell ref="A196:B196"/>
    <mergeCell ref="C196:U196"/>
    <mergeCell ref="V196:X196"/>
    <mergeCell ref="Y196:AB196"/>
    <mergeCell ref="AC196:AF196"/>
    <mergeCell ref="A197:B197"/>
    <mergeCell ref="C197:U197"/>
    <mergeCell ref="V197:X197"/>
    <mergeCell ref="Y197:AB197"/>
    <mergeCell ref="AC197:AF197"/>
    <mergeCell ref="A194:B194"/>
    <mergeCell ref="C194:U194"/>
    <mergeCell ref="V194:X194"/>
    <mergeCell ref="Y194:AB194"/>
    <mergeCell ref="AC194:AF194"/>
    <mergeCell ref="A195:B195"/>
    <mergeCell ref="C195:U195"/>
    <mergeCell ref="V195:X195"/>
    <mergeCell ref="Y195:AB195"/>
    <mergeCell ref="AC195:AF195"/>
    <mergeCell ref="A200:B200"/>
    <mergeCell ref="C200:U200"/>
    <mergeCell ref="V200:X200"/>
    <mergeCell ref="Y200:AB200"/>
    <mergeCell ref="AC200:AF200"/>
    <mergeCell ref="A201:B201"/>
    <mergeCell ref="C201:U201"/>
    <mergeCell ref="V201:X201"/>
    <mergeCell ref="Y201:AB201"/>
    <mergeCell ref="AC201:AF201"/>
    <mergeCell ref="A198:B198"/>
    <mergeCell ref="C198:U198"/>
    <mergeCell ref="V198:X198"/>
    <mergeCell ref="Y198:AB198"/>
    <mergeCell ref="AC198:AF198"/>
    <mergeCell ref="A199:B199"/>
    <mergeCell ref="C199:U199"/>
    <mergeCell ref="V199:X199"/>
    <mergeCell ref="Y199:AB199"/>
    <mergeCell ref="AC199:AF199"/>
    <mergeCell ref="A204:B204"/>
    <mergeCell ref="C204:U204"/>
    <mergeCell ref="V204:X204"/>
    <mergeCell ref="Y204:AB204"/>
    <mergeCell ref="AC204:AF204"/>
    <mergeCell ref="A205:B205"/>
    <mergeCell ref="C205:U205"/>
    <mergeCell ref="V205:X205"/>
    <mergeCell ref="Y205:AB205"/>
    <mergeCell ref="AC205:AF205"/>
    <mergeCell ref="A202:B202"/>
    <mergeCell ref="C202:U202"/>
    <mergeCell ref="V202:X202"/>
    <mergeCell ref="Y202:AB202"/>
    <mergeCell ref="AC202:AF202"/>
    <mergeCell ref="A203:B203"/>
    <mergeCell ref="C203:U203"/>
    <mergeCell ref="V203:X203"/>
    <mergeCell ref="Y203:AB203"/>
    <mergeCell ref="AC203:AF203"/>
    <mergeCell ref="A208:B208"/>
    <mergeCell ref="C208:U208"/>
    <mergeCell ref="V208:X208"/>
    <mergeCell ref="Y208:AB208"/>
    <mergeCell ref="AC208:AF208"/>
    <mergeCell ref="A209:B209"/>
    <mergeCell ref="C209:U209"/>
    <mergeCell ref="V209:X209"/>
    <mergeCell ref="Y209:AB209"/>
    <mergeCell ref="AC209:AF209"/>
    <mergeCell ref="A206:B206"/>
    <mergeCell ref="C206:U206"/>
    <mergeCell ref="V206:X206"/>
    <mergeCell ref="Y206:AB206"/>
    <mergeCell ref="AC206:AF206"/>
    <mergeCell ref="A207:B207"/>
    <mergeCell ref="C207:U207"/>
    <mergeCell ref="V207:X207"/>
    <mergeCell ref="Y207:AB207"/>
    <mergeCell ref="AC207:AF207"/>
    <mergeCell ref="A212:B212"/>
    <mergeCell ref="C212:U212"/>
    <mergeCell ref="V212:X212"/>
    <mergeCell ref="Y212:AB212"/>
    <mergeCell ref="AC212:AF212"/>
    <mergeCell ref="A213:B213"/>
    <mergeCell ref="C213:U213"/>
    <mergeCell ref="V213:X213"/>
    <mergeCell ref="Y213:AB213"/>
    <mergeCell ref="AC213:AF213"/>
    <mergeCell ref="A210:B210"/>
    <mergeCell ref="C210:U210"/>
    <mergeCell ref="V210:X210"/>
    <mergeCell ref="Y210:AB210"/>
    <mergeCell ref="AC210:AF210"/>
    <mergeCell ref="A211:B211"/>
    <mergeCell ref="C211:U211"/>
    <mergeCell ref="V211:X211"/>
    <mergeCell ref="Y211:AB211"/>
    <mergeCell ref="AC211:AF211"/>
    <mergeCell ref="A216:B216"/>
    <mergeCell ref="C216:U216"/>
    <mergeCell ref="V216:X216"/>
    <mergeCell ref="Y216:AB216"/>
    <mergeCell ref="AC216:AF216"/>
    <mergeCell ref="A217:B217"/>
    <mergeCell ref="C217:U217"/>
    <mergeCell ref="V217:X217"/>
    <mergeCell ref="Y217:AB217"/>
    <mergeCell ref="AC217:AF217"/>
    <mergeCell ref="A214:B214"/>
    <mergeCell ref="C214:U214"/>
    <mergeCell ref="V214:X214"/>
    <mergeCell ref="Y214:AB214"/>
    <mergeCell ref="AC214:AF214"/>
    <mergeCell ref="A215:B215"/>
    <mergeCell ref="C215:U215"/>
    <mergeCell ref="V215:X215"/>
    <mergeCell ref="Y215:AB215"/>
    <mergeCell ref="AC215:AF215"/>
    <mergeCell ref="A220:B220"/>
    <mergeCell ref="C220:U220"/>
    <mergeCell ref="V220:X220"/>
    <mergeCell ref="Y220:AB220"/>
    <mergeCell ref="AC220:AF220"/>
    <mergeCell ref="A221:B221"/>
    <mergeCell ref="C221:U221"/>
    <mergeCell ref="V221:X221"/>
    <mergeCell ref="Y221:AB221"/>
    <mergeCell ref="AC221:AF221"/>
    <mergeCell ref="A218:B218"/>
    <mergeCell ref="C218:U218"/>
    <mergeCell ref="V218:X218"/>
    <mergeCell ref="Y218:AB218"/>
    <mergeCell ref="AC218:AF218"/>
    <mergeCell ref="A219:B219"/>
    <mergeCell ref="C219:U219"/>
    <mergeCell ref="V219:X219"/>
    <mergeCell ref="Y219:AB219"/>
    <mergeCell ref="AC219:AF219"/>
    <mergeCell ref="A224:B224"/>
    <mergeCell ref="C224:U224"/>
    <mergeCell ref="V224:X224"/>
    <mergeCell ref="Y224:AB224"/>
    <mergeCell ref="AC224:AF224"/>
    <mergeCell ref="A225:B225"/>
    <mergeCell ref="C225:U225"/>
    <mergeCell ref="V225:X225"/>
    <mergeCell ref="Y225:AB225"/>
    <mergeCell ref="AC225:AF225"/>
    <mergeCell ref="A222:B222"/>
    <mergeCell ref="C222:U222"/>
    <mergeCell ref="V222:X222"/>
    <mergeCell ref="Y222:AB222"/>
    <mergeCell ref="AC222:AF222"/>
    <mergeCell ref="A223:B223"/>
    <mergeCell ref="C223:U223"/>
    <mergeCell ref="V223:X223"/>
    <mergeCell ref="Y223:AB223"/>
    <mergeCell ref="AC223:AF223"/>
    <mergeCell ref="A228:B228"/>
    <mergeCell ref="C228:U228"/>
    <mergeCell ref="V228:X228"/>
    <mergeCell ref="Y228:AB228"/>
    <mergeCell ref="AC228:AF228"/>
    <mergeCell ref="A229:B229"/>
    <mergeCell ref="C229:U229"/>
    <mergeCell ref="V229:X229"/>
    <mergeCell ref="Y229:AB229"/>
    <mergeCell ref="AC229:AF229"/>
    <mergeCell ref="A226:B226"/>
    <mergeCell ref="C226:U226"/>
    <mergeCell ref="V226:X226"/>
    <mergeCell ref="Y226:AB226"/>
    <mergeCell ref="AC226:AF226"/>
    <mergeCell ref="A227:B227"/>
    <mergeCell ref="C227:U227"/>
    <mergeCell ref="V227:X227"/>
    <mergeCell ref="Y227:AB227"/>
    <mergeCell ref="AC227:AF227"/>
    <mergeCell ref="A232:B232"/>
    <mergeCell ref="C232:U232"/>
    <mergeCell ref="V232:X232"/>
    <mergeCell ref="Y232:AB232"/>
    <mergeCell ref="AC232:AF232"/>
    <mergeCell ref="A233:B233"/>
    <mergeCell ref="C233:U233"/>
    <mergeCell ref="V233:X233"/>
    <mergeCell ref="Y233:AB233"/>
    <mergeCell ref="AC233:AF233"/>
    <mergeCell ref="A230:B230"/>
    <mergeCell ref="C230:U230"/>
    <mergeCell ref="V230:X230"/>
    <mergeCell ref="Y230:AB230"/>
    <mergeCell ref="AC230:AF230"/>
    <mergeCell ref="A231:B231"/>
    <mergeCell ref="C231:U231"/>
    <mergeCell ref="V231:X231"/>
    <mergeCell ref="Y231:AB231"/>
    <mergeCell ref="AC231:AF231"/>
    <mergeCell ref="A236:B236"/>
    <mergeCell ref="C236:U236"/>
    <mergeCell ref="V236:X236"/>
    <mergeCell ref="Y236:AB236"/>
    <mergeCell ref="AC236:AF236"/>
    <mergeCell ref="A237:B237"/>
    <mergeCell ref="C237:U237"/>
    <mergeCell ref="V237:X237"/>
    <mergeCell ref="Y237:AB237"/>
    <mergeCell ref="AC237:AF237"/>
    <mergeCell ref="A234:B234"/>
    <mergeCell ref="C234:U234"/>
    <mergeCell ref="V234:X234"/>
    <mergeCell ref="Y234:AB234"/>
    <mergeCell ref="AC234:AF234"/>
    <mergeCell ref="A235:B235"/>
    <mergeCell ref="C235:U235"/>
    <mergeCell ref="V235:X235"/>
    <mergeCell ref="Y235:AB235"/>
    <mergeCell ref="AC235:AF235"/>
    <mergeCell ref="A240:B240"/>
    <mergeCell ref="C240:U240"/>
    <mergeCell ref="V240:X240"/>
    <mergeCell ref="Y240:AB240"/>
    <mergeCell ref="AC240:AF240"/>
    <mergeCell ref="A241:B241"/>
    <mergeCell ref="C241:U241"/>
    <mergeCell ref="V241:X241"/>
    <mergeCell ref="Y241:AB241"/>
    <mergeCell ref="AC241:AF241"/>
    <mergeCell ref="A238:B238"/>
    <mergeCell ref="C238:U238"/>
    <mergeCell ref="V238:X238"/>
    <mergeCell ref="Y238:AB238"/>
    <mergeCell ref="AC238:AF238"/>
    <mergeCell ref="A239:B239"/>
    <mergeCell ref="C239:U239"/>
    <mergeCell ref="V239:X239"/>
    <mergeCell ref="Y239:AB239"/>
    <mergeCell ref="AC239:AF239"/>
    <mergeCell ref="A244:B244"/>
    <mergeCell ref="C244:U244"/>
    <mergeCell ref="V244:X244"/>
    <mergeCell ref="Y244:AB244"/>
    <mergeCell ref="AC244:AF244"/>
    <mergeCell ref="A245:B245"/>
    <mergeCell ref="C245:U245"/>
    <mergeCell ref="V245:X245"/>
    <mergeCell ref="Y245:AB245"/>
    <mergeCell ref="AC245:AF245"/>
    <mergeCell ref="A242:B242"/>
    <mergeCell ref="C242:U242"/>
    <mergeCell ref="V242:X242"/>
    <mergeCell ref="Y242:AB242"/>
    <mergeCell ref="AC242:AF242"/>
    <mergeCell ref="A243:B243"/>
    <mergeCell ref="C243:U243"/>
    <mergeCell ref="V243:X243"/>
    <mergeCell ref="Y243:AB243"/>
    <mergeCell ref="AC243:AF243"/>
    <mergeCell ref="A248:B248"/>
    <mergeCell ref="C248:U248"/>
    <mergeCell ref="V248:X248"/>
    <mergeCell ref="Y248:AB248"/>
    <mergeCell ref="AC248:AF248"/>
    <mergeCell ref="A249:B249"/>
    <mergeCell ref="C249:U249"/>
    <mergeCell ref="V249:X249"/>
    <mergeCell ref="Y249:AB249"/>
    <mergeCell ref="AC249:AF249"/>
    <mergeCell ref="A246:B246"/>
    <mergeCell ref="C246:U246"/>
    <mergeCell ref="V246:X246"/>
    <mergeCell ref="Y246:AB246"/>
    <mergeCell ref="AC246:AF246"/>
    <mergeCell ref="A247:B247"/>
    <mergeCell ref="C247:U247"/>
    <mergeCell ref="V247:X247"/>
    <mergeCell ref="Y247:AB247"/>
    <mergeCell ref="AC247:AF247"/>
    <mergeCell ref="A252:B252"/>
    <mergeCell ref="C252:U252"/>
    <mergeCell ref="V252:X252"/>
    <mergeCell ref="Y252:AB252"/>
    <mergeCell ref="AC252:AF252"/>
    <mergeCell ref="A253:B253"/>
    <mergeCell ref="C253:U253"/>
    <mergeCell ref="V253:X253"/>
    <mergeCell ref="Y253:AB253"/>
    <mergeCell ref="AC253:AF253"/>
    <mergeCell ref="A250:B250"/>
    <mergeCell ref="C250:U250"/>
    <mergeCell ref="V250:X250"/>
    <mergeCell ref="Y250:AB250"/>
    <mergeCell ref="AC250:AF250"/>
    <mergeCell ref="A251:B251"/>
    <mergeCell ref="C251:U251"/>
    <mergeCell ref="V251:X251"/>
    <mergeCell ref="Y251:AB251"/>
    <mergeCell ref="AC251:AF251"/>
    <mergeCell ref="A256:B256"/>
    <mergeCell ref="C256:U256"/>
    <mergeCell ref="V256:X256"/>
    <mergeCell ref="Y256:AB256"/>
    <mergeCell ref="AC256:AF256"/>
    <mergeCell ref="A257:B257"/>
    <mergeCell ref="C257:U257"/>
    <mergeCell ref="V257:X257"/>
    <mergeCell ref="Y257:AB257"/>
    <mergeCell ref="AC257:AF257"/>
    <mergeCell ref="A254:B254"/>
    <mergeCell ref="C254:U254"/>
    <mergeCell ref="V254:X254"/>
    <mergeCell ref="Y254:AB254"/>
    <mergeCell ref="AC254:AF254"/>
    <mergeCell ref="A255:B255"/>
    <mergeCell ref="C255:U255"/>
    <mergeCell ref="V255:X255"/>
    <mergeCell ref="Y255:AB255"/>
    <mergeCell ref="AC255:AF255"/>
    <mergeCell ref="A260:B260"/>
    <mergeCell ref="C260:U260"/>
    <mergeCell ref="V260:X260"/>
    <mergeCell ref="Y260:AB260"/>
    <mergeCell ref="AC260:AF260"/>
    <mergeCell ref="A261:B261"/>
    <mergeCell ref="C261:U261"/>
    <mergeCell ref="V261:X261"/>
    <mergeCell ref="Y261:AB261"/>
    <mergeCell ref="AC261:AF261"/>
    <mergeCell ref="A258:B258"/>
    <mergeCell ref="C258:U258"/>
    <mergeCell ref="V258:X258"/>
    <mergeCell ref="Y258:AB258"/>
    <mergeCell ref="AC258:AF258"/>
    <mergeCell ref="A259:B259"/>
    <mergeCell ref="C259:U259"/>
    <mergeCell ref="V259:X259"/>
    <mergeCell ref="Y259:AB259"/>
    <mergeCell ref="AC259:AF259"/>
    <mergeCell ref="A264:B264"/>
    <mergeCell ref="C264:U264"/>
    <mergeCell ref="V264:X264"/>
    <mergeCell ref="Y264:AB264"/>
    <mergeCell ref="AC264:AF264"/>
    <mergeCell ref="A265:B265"/>
    <mergeCell ref="C265:U265"/>
    <mergeCell ref="V265:X265"/>
    <mergeCell ref="Y265:AB265"/>
    <mergeCell ref="AC265:AF265"/>
    <mergeCell ref="A262:B262"/>
    <mergeCell ref="C262:U262"/>
    <mergeCell ref="V262:X262"/>
    <mergeCell ref="Y262:AB262"/>
    <mergeCell ref="AC262:AF262"/>
    <mergeCell ref="A263:B263"/>
    <mergeCell ref="C263:U263"/>
    <mergeCell ref="V263:X263"/>
    <mergeCell ref="Y263:AB263"/>
    <mergeCell ref="AC263:AF263"/>
    <mergeCell ref="A268:B268"/>
    <mergeCell ref="C268:U268"/>
    <mergeCell ref="V268:X268"/>
    <mergeCell ref="Y268:AB268"/>
    <mergeCell ref="AC268:AF268"/>
    <mergeCell ref="A269:B269"/>
    <mergeCell ref="C269:U269"/>
    <mergeCell ref="V269:X269"/>
    <mergeCell ref="Y269:AB269"/>
    <mergeCell ref="AC269:AF269"/>
    <mergeCell ref="A266:B266"/>
    <mergeCell ref="C266:U266"/>
    <mergeCell ref="V266:X266"/>
    <mergeCell ref="Y266:AB266"/>
    <mergeCell ref="AC266:AF266"/>
    <mergeCell ref="A267:B267"/>
    <mergeCell ref="C267:U267"/>
    <mergeCell ref="V267:X267"/>
    <mergeCell ref="Y267:AB267"/>
    <mergeCell ref="AC267:AF267"/>
    <mergeCell ref="A272:B272"/>
    <mergeCell ref="C272:U272"/>
    <mergeCell ref="V272:X272"/>
    <mergeCell ref="Y272:AB272"/>
    <mergeCell ref="AC272:AF272"/>
    <mergeCell ref="A273:B273"/>
    <mergeCell ref="C273:U273"/>
    <mergeCell ref="V273:X273"/>
    <mergeCell ref="Y273:AB273"/>
    <mergeCell ref="AC273:AF273"/>
    <mergeCell ref="A270:B270"/>
    <mergeCell ref="C270:U270"/>
    <mergeCell ref="V270:X270"/>
    <mergeCell ref="Y270:AB270"/>
    <mergeCell ref="AC270:AF270"/>
    <mergeCell ref="A271:B271"/>
    <mergeCell ref="C271:U271"/>
    <mergeCell ref="V271:X271"/>
    <mergeCell ref="Y271:AB271"/>
    <mergeCell ref="AC271:AF271"/>
    <mergeCell ref="A276:B276"/>
    <mergeCell ref="C276:U276"/>
    <mergeCell ref="V276:X276"/>
    <mergeCell ref="Y276:AB276"/>
    <mergeCell ref="AC276:AF276"/>
    <mergeCell ref="A277:B277"/>
    <mergeCell ref="C277:U277"/>
    <mergeCell ref="V277:X277"/>
    <mergeCell ref="Y277:AB277"/>
    <mergeCell ref="AC277:AF277"/>
    <mergeCell ref="A274:B274"/>
    <mergeCell ref="C274:U274"/>
    <mergeCell ref="V274:X274"/>
    <mergeCell ref="Y274:AB274"/>
    <mergeCell ref="AC274:AF274"/>
    <mergeCell ref="A275:B275"/>
    <mergeCell ref="C275:U275"/>
    <mergeCell ref="V275:X275"/>
    <mergeCell ref="Y275:AB275"/>
    <mergeCell ref="AC275:AF275"/>
    <mergeCell ref="A280:B280"/>
    <mergeCell ref="C280:U280"/>
    <mergeCell ref="V280:X280"/>
    <mergeCell ref="Y280:AB280"/>
    <mergeCell ref="AC280:AF280"/>
    <mergeCell ref="A281:B281"/>
    <mergeCell ref="C281:U281"/>
    <mergeCell ref="V281:X281"/>
    <mergeCell ref="Y281:AB281"/>
    <mergeCell ref="AC281:AF281"/>
    <mergeCell ref="A278:B278"/>
    <mergeCell ref="C278:U278"/>
    <mergeCell ref="V278:X278"/>
    <mergeCell ref="Y278:AB278"/>
    <mergeCell ref="AC278:AF278"/>
    <mergeCell ref="A279:B279"/>
    <mergeCell ref="C279:U279"/>
    <mergeCell ref="V279:X279"/>
    <mergeCell ref="Y279:AB279"/>
    <mergeCell ref="AC279:AF279"/>
    <mergeCell ref="A284:B284"/>
    <mergeCell ref="C284:U284"/>
    <mergeCell ref="V284:X284"/>
    <mergeCell ref="Y284:AB284"/>
    <mergeCell ref="AC284:AF284"/>
    <mergeCell ref="A285:B285"/>
    <mergeCell ref="C285:U285"/>
    <mergeCell ref="V285:X285"/>
    <mergeCell ref="Y285:AB285"/>
    <mergeCell ref="AC285:AF285"/>
    <mergeCell ref="A282:B282"/>
    <mergeCell ref="C282:U282"/>
    <mergeCell ref="V282:X282"/>
    <mergeCell ref="Y282:AB282"/>
    <mergeCell ref="AC282:AF282"/>
    <mergeCell ref="A283:B283"/>
    <mergeCell ref="C283:U283"/>
    <mergeCell ref="V283:X283"/>
    <mergeCell ref="Y283:AB283"/>
    <mergeCell ref="AC283:AF283"/>
    <mergeCell ref="A290:B290"/>
    <mergeCell ref="C290:U290"/>
    <mergeCell ref="V290:X290"/>
    <mergeCell ref="Y290:AB290"/>
    <mergeCell ref="AC290:AF290"/>
    <mergeCell ref="A288:B288"/>
    <mergeCell ref="C288:U288"/>
    <mergeCell ref="V288:X288"/>
    <mergeCell ref="Y288:AB288"/>
    <mergeCell ref="AC288:AF288"/>
    <mergeCell ref="A289:B289"/>
    <mergeCell ref="C289:U289"/>
    <mergeCell ref="V289:X289"/>
    <mergeCell ref="Y289:AB289"/>
    <mergeCell ref="AC289:AF289"/>
    <mergeCell ref="A286:B286"/>
    <mergeCell ref="C286:U286"/>
    <mergeCell ref="V286:X286"/>
    <mergeCell ref="Y286:AB286"/>
    <mergeCell ref="AC286:AF286"/>
    <mergeCell ref="A287:B287"/>
    <mergeCell ref="C287:U287"/>
    <mergeCell ref="V287:X287"/>
    <mergeCell ref="Y287:AB287"/>
    <mergeCell ref="AC287:AF287"/>
    <mergeCell ref="A293:AF293"/>
    <mergeCell ref="A294:AF294"/>
    <mergeCell ref="A295:AF295"/>
    <mergeCell ref="A296:B297"/>
    <mergeCell ref="C296:U297"/>
    <mergeCell ref="V296:X297"/>
    <mergeCell ref="Y296:AF296"/>
    <mergeCell ref="AG296:AG297"/>
    <mergeCell ref="Y297:AB297"/>
    <mergeCell ref="AC297:AF297"/>
    <mergeCell ref="A298:B298"/>
    <mergeCell ref="C298:U298"/>
    <mergeCell ref="V298:X298"/>
    <mergeCell ref="Y298:AB298"/>
    <mergeCell ref="AC298:AF298"/>
    <mergeCell ref="A299:B299"/>
    <mergeCell ref="C299:U299"/>
    <mergeCell ref="V299:X299"/>
    <mergeCell ref="Y299:AB299"/>
    <mergeCell ref="AC299:AF299"/>
    <mergeCell ref="A300:B300"/>
    <mergeCell ref="C300:U300"/>
    <mergeCell ref="V300:X300"/>
    <mergeCell ref="Y300:AB300"/>
    <mergeCell ref="AC300:AF300"/>
    <mergeCell ref="A301:B301"/>
    <mergeCell ref="C301:U301"/>
    <mergeCell ref="V301:X301"/>
    <mergeCell ref="Y301:AB301"/>
    <mergeCell ref="AC301:AF301"/>
    <mergeCell ref="A302:B302"/>
    <mergeCell ref="C302:U302"/>
    <mergeCell ref="V302:X302"/>
    <mergeCell ref="Y302:AB302"/>
    <mergeCell ref="AC302:AF302"/>
    <mergeCell ref="A303:B303"/>
    <mergeCell ref="C303:U303"/>
    <mergeCell ref="V303:X303"/>
    <mergeCell ref="Y303:AB303"/>
    <mergeCell ref="AC303:AF303"/>
    <mergeCell ref="A304:B304"/>
    <mergeCell ref="C304:U304"/>
    <mergeCell ref="V304:X304"/>
    <mergeCell ref="Y304:AB304"/>
    <mergeCell ref="AC304:AF304"/>
    <mergeCell ref="A305:B305"/>
    <mergeCell ref="C305:U305"/>
    <mergeCell ref="V305:X305"/>
    <mergeCell ref="Y305:AB305"/>
    <mergeCell ref="AC305:AF305"/>
    <mergeCell ref="A306:B306"/>
    <mergeCell ref="C306:U306"/>
    <mergeCell ref="V306:X306"/>
    <mergeCell ref="Y306:AB306"/>
    <mergeCell ref="AC306:AF306"/>
    <mergeCell ref="A307:B307"/>
    <mergeCell ref="C307:U307"/>
    <mergeCell ref="V307:X307"/>
    <mergeCell ref="Y307:AB307"/>
    <mergeCell ref="AC307:AF307"/>
    <mergeCell ref="A308:B308"/>
    <mergeCell ref="C308:U308"/>
    <mergeCell ref="V308:X308"/>
    <mergeCell ref="Y308:AB308"/>
    <mergeCell ref="AC308:AF308"/>
    <mergeCell ref="A309:B309"/>
    <mergeCell ref="C309:U309"/>
    <mergeCell ref="V309:X309"/>
    <mergeCell ref="Y309:AB309"/>
    <mergeCell ref="AC309:AF309"/>
    <mergeCell ref="A310:B310"/>
    <mergeCell ref="C310:U310"/>
    <mergeCell ref="V310:X310"/>
    <mergeCell ref="Y310:AB310"/>
    <mergeCell ref="AC310:AF310"/>
    <mergeCell ref="A311:B311"/>
    <mergeCell ref="C311:U311"/>
    <mergeCell ref="V311:X311"/>
    <mergeCell ref="Y311:AB311"/>
    <mergeCell ref="AC311:AF311"/>
    <mergeCell ref="A312:B312"/>
    <mergeCell ref="C312:U312"/>
    <mergeCell ref="V312:X312"/>
    <mergeCell ref="Y312:AB312"/>
    <mergeCell ref="AC312:AF312"/>
    <mergeCell ref="A313:B313"/>
    <mergeCell ref="C313:U313"/>
    <mergeCell ref="V313:X313"/>
    <mergeCell ref="Y313:AB313"/>
    <mergeCell ref="AC313:AF313"/>
    <mergeCell ref="A314:B314"/>
    <mergeCell ref="C314:U314"/>
    <mergeCell ref="V314:X314"/>
    <mergeCell ref="Y314:AB314"/>
    <mergeCell ref="AC314:AF314"/>
    <mergeCell ref="A315:B315"/>
    <mergeCell ref="C315:U315"/>
    <mergeCell ref="V315:X315"/>
    <mergeCell ref="Y315:AB315"/>
    <mergeCell ref="AC315:AF315"/>
    <mergeCell ref="A316:B316"/>
    <mergeCell ref="C316:U316"/>
    <mergeCell ref="V316:X316"/>
    <mergeCell ref="Y316:AB316"/>
    <mergeCell ref="AC316:AF316"/>
    <mergeCell ref="A317:B317"/>
    <mergeCell ref="C317:U317"/>
    <mergeCell ref="V317:X317"/>
    <mergeCell ref="Y317:AB317"/>
    <mergeCell ref="AC317:AF317"/>
    <mergeCell ref="A318:B318"/>
    <mergeCell ref="C318:U318"/>
    <mergeCell ref="V318:X318"/>
    <mergeCell ref="Y318:AB318"/>
    <mergeCell ref="AC318:AF318"/>
    <mergeCell ref="A319:B319"/>
    <mergeCell ref="C319:U319"/>
    <mergeCell ref="V319:X319"/>
    <mergeCell ref="Y319:AB319"/>
    <mergeCell ref="AC319:AF319"/>
    <mergeCell ref="V327:X327"/>
    <mergeCell ref="Y327:AB327"/>
    <mergeCell ref="AC327:AF327"/>
    <mergeCell ref="A320:B320"/>
    <mergeCell ref="C320:U320"/>
    <mergeCell ref="V320:X320"/>
    <mergeCell ref="Y320:AB320"/>
    <mergeCell ref="AC320:AF320"/>
    <mergeCell ref="A321:B321"/>
    <mergeCell ref="C321:U321"/>
    <mergeCell ref="V321:X321"/>
    <mergeCell ref="Y321:AB321"/>
    <mergeCell ref="AC321:AF321"/>
    <mergeCell ref="A322:B322"/>
    <mergeCell ref="C322:U322"/>
    <mergeCell ref="V322:X322"/>
    <mergeCell ref="Y322:AB322"/>
    <mergeCell ref="AC322:AF322"/>
    <mergeCell ref="A323:B323"/>
    <mergeCell ref="C323:U323"/>
    <mergeCell ref="V323:X323"/>
    <mergeCell ref="Y323:AB323"/>
    <mergeCell ref="AC323:AF323"/>
    <mergeCell ref="A328:B328"/>
    <mergeCell ref="C328:U328"/>
    <mergeCell ref="V328:X328"/>
    <mergeCell ref="Y328:AB328"/>
    <mergeCell ref="AC328:AF328"/>
    <mergeCell ref="A329:B329"/>
    <mergeCell ref="C329:U329"/>
    <mergeCell ref="V329:X329"/>
    <mergeCell ref="Y329:AB329"/>
    <mergeCell ref="AC329:AF329"/>
    <mergeCell ref="A330:B330"/>
    <mergeCell ref="C330:U330"/>
    <mergeCell ref="V330:X330"/>
    <mergeCell ref="Y330:AB330"/>
    <mergeCell ref="AC330:AF330"/>
    <mergeCell ref="A324:B324"/>
    <mergeCell ref="C324:U324"/>
    <mergeCell ref="V324:X324"/>
    <mergeCell ref="Y324:AB324"/>
    <mergeCell ref="AC324:AF324"/>
    <mergeCell ref="A325:B325"/>
    <mergeCell ref="C325:U325"/>
    <mergeCell ref="V325:X325"/>
    <mergeCell ref="Y325:AB325"/>
    <mergeCell ref="AC325:AF325"/>
    <mergeCell ref="A326:B326"/>
    <mergeCell ref="C326:U326"/>
    <mergeCell ref="V326:X326"/>
    <mergeCell ref="Y326:AB326"/>
    <mergeCell ref="AC326:AF326"/>
    <mergeCell ref="A327:B327"/>
    <mergeCell ref="C327:U327"/>
  </mergeCells>
  <pageMargins left="0.65" right="0.24" top="0.74803149606299213" bottom="0.74803149606299213" header="0.45" footer="0.31496062992125984"/>
  <pageSetup paperSize="9" orientation="portrait" copies="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02</vt:lpstr>
      <vt:lpstr>'02'!Nyomtatási_terület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2020-07-08T07:20:37Z</cp:lastPrinted>
  <dcterms:created xsi:type="dcterms:W3CDTF">2017-05-23T08:00:07Z</dcterms:created>
  <dcterms:modified xsi:type="dcterms:W3CDTF">2020-07-08T07:20:44Z</dcterms:modified>
</cp:coreProperties>
</file>