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18. évi költségvetés\áginak\mód 12. havi\"/>
    </mc:Choice>
  </mc:AlternateContent>
  <xr:revisionPtr revIDLastSave="0" documentId="8_{E664AB18-5950-40B9-A7B6-58A5089D4FC1}" xr6:coauthVersionLast="40" xr6:coauthVersionMax="40" xr10:uidLastSave="{00000000-0000-0000-0000-000000000000}"/>
  <bookViews>
    <workbookView xWindow="0" yWindow="0" windowWidth="20490" windowHeight="8940" xr2:uid="{306D58CE-999B-4470-AA11-AD43D5097BC0}"/>
  </bookViews>
  <sheets>
    <sheet name="5.1.2. sz. mell " sheetId="1" r:id="rId1"/>
  </sheets>
  <definedNames>
    <definedName name="_xlnm.Print_Titles" localSheetId="0">'5.1.2. sz. mell 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8" i="1" l="1"/>
  <c r="F158" i="1"/>
  <c r="G157" i="1"/>
  <c r="F157" i="1"/>
  <c r="E155" i="1"/>
  <c r="D155" i="1"/>
  <c r="D154" i="1"/>
  <c r="C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E146" i="1"/>
  <c r="D146" i="1"/>
  <c r="C146" i="1"/>
  <c r="G145" i="1"/>
  <c r="F145" i="1"/>
  <c r="G144" i="1"/>
  <c r="F144" i="1"/>
  <c r="G143" i="1"/>
  <c r="F143" i="1"/>
  <c r="G142" i="1"/>
  <c r="F142" i="1"/>
  <c r="G141" i="1"/>
  <c r="G140" i="1" s="1"/>
  <c r="F141" i="1"/>
  <c r="F140" i="1"/>
  <c r="E140" i="1"/>
  <c r="D140" i="1"/>
  <c r="C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E133" i="1"/>
  <c r="D133" i="1"/>
  <c r="C133" i="1"/>
  <c r="G132" i="1"/>
  <c r="F132" i="1"/>
  <c r="G131" i="1"/>
  <c r="F131" i="1"/>
  <c r="G130" i="1"/>
  <c r="G129" i="1" s="1"/>
  <c r="F130" i="1"/>
  <c r="F129" i="1"/>
  <c r="E129" i="1"/>
  <c r="D129" i="1"/>
  <c r="C129" i="1"/>
  <c r="F128" i="1"/>
  <c r="F155" i="1" s="1"/>
  <c r="E128" i="1"/>
  <c r="D128" i="1"/>
  <c r="C128" i="1"/>
  <c r="C155" i="1" s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G114" i="1" s="1"/>
  <c r="F115" i="1"/>
  <c r="F114" i="1"/>
  <c r="E114" i="1"/>
  <c r="D114" i="1"/>
  <c r="C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G128" i="1" s="1"/>
  <c r="F93" i="1"/>
  <c r="E93" i="1"/>
  <c r="D93" i="1"/>
  <c r="C93" i="1"/>
  <c r="C90" i="1"/>
  <c r="E89" i="1"/>
  <c r="D89" i="1"/>
  <c r="D90" i="1" s="1"/>
  <c r="C89" i="1"/>
  <c r="G88" i="1"/>
  <c r="F88" i="1"/>
  <c r="G87" i="1"/>
  <c r="F87" i="1"/>
  <c r="G86" i="1"/>
  <c r="F86" i="1"/>
  <c r="G85" i="1"/>
  <c r="F85" i="1"/>
  <c r="G84" i="1"/>
  <c r="F84" i="1"/>
  <c r="G83" i="1"/>
  <c r="G82" i="1" s="1"/>
  <c r="F83" i="1"/>
  <c r="F82" i="1"/>
  <c r="E82" i="1"/>
  <c r="D82" i="1"/>
  <c r="C82" i="1"/>
  <c r="G81" i="1"/>
  <c r="F81" i="1"/>
  <c r="G80" i="1"/>
  <c r="F80" i="1"/>
  <c r="G79" i="1"/>
  <c r="F79" i="1"/>
  <c r="G78" i="1"/>
  <c r="F78" i="1"/>
  <c r="E78" i="1"/>
  <c r="D78" i="1"/>
  <c r="C78" i="1"/>
  <c r="G77" i="1"/>
  <c r="F77" i="1"/>
  <c r="G76" i="1"/>
  <c r="G75" i="1" s="1"/>
  <c r="F76" i="1"/>
  <c r="F75" i="1"/>
  <c r="E75" i="1"/>
  <c r="D75" i="1"/>
  <c r="C75" i="1"/>
  <c r="G74" i="1"/>
  <c r="F74" i="1"/>
  <c r="G73" i="1"/>
  <c r="F73" i="1"/>
  <c r="G72" i="1"/>
  <c r="F72" i="1"/>
  <c r="G71" i="1"/>
  <c r="F71" i="1"/>
  <c r="G70" i="1"/>
  <c r="F70" i="1"/>
  <c r="E70" i="1"/>
  <c r="D70" i="1"/>
  <c r="C70" i="1"/>
  <c r="G69" i="1"/>
  <c r="F69" i="1"/>
  <c r="G68" i="1"/>
  <c r="F68" i="1"/>
  <c r="G67" i="1"/>
  <c r="G66" i="1" s="1"/>
  <c r="G89" i="1" s="1"/>
  <c r="F67" i="1"/>
  <c r="F66" i="1"/>
  <c r="F89" i="1" s="1"/>
  <c r="E66" i="1"/>
  <c r="D66" i="1"/>
  <c r="C66" i="1"/>
  <c r="F65" i="1"/>
  <c r="F90" i="1" s="1"/>
  <c r="E65" i="1"/>
  <c r="E90" i="1" s="1"/>
  <c r="D65" i="1"/>
  <c r="C65" i="1"/>
  <c r="G64" i="1"/>
  <c r="F64" i="1"/>
  <c r="G63" i="1"/>
  <c r="F63" i="1"/>
  <c r="G62" i="1"/>
  <c r="F62" i="1"/>
  <c r="G61" i="1"/>
  <c r="F61" i="1"/>
  <c r="G60" i="1"/>
  <c r="F60" i="1"/>
  <c r="E60" i="1"/>
  <c r="D60" i="1"/>
  <c r="C60" i="1"/>
  <c r="G59" i="1"/>
  <c r="F59" i="1"/>
  <c r="G58" i="1"/>
  <c r="F58" i="1"/>
  <c r="G57" i="1"/>
  <c r="F57" i="1"/>
  <c r="G56" i="1"/>
  <c r="F56" i="1"/>
  <c r="G55" i="1"/>
  <c r="F55" i="1"/>
  <c r="E55" i="1"/>
  <c r="D55" i="1"/>
  <c r="C55" i="1"/>
  <c r="G54" i="1"/>
  <c r="F54" i="1"/>
  <c r="G53" i="1"/>
  <c r="F53" i="1"/>
  <c r="G52" i="1"/>
  <c r="F52" i="1"/>
  <c r="G51" i="1"/>
  <c r="F51" i="1"/>
  <c r="G50" i="1"/>
  <c r="F50" i="1"/>
  <c r="G49" i="1"/>
  <c r="F49" i="1"/>
  <c r="E49" i="1"/>
  <c r="D49" i="1"/>
  <c r="C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E37" i="1"/>
  <c r="D37" i="1"/>
  <c r="C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G29" i="1" s="1"/>
  <c r="F30" i="1"/>
  <c r="F29" i="1"/>
  <c r="E29" i="1"/>
  <c r="D29" i="1"/>
  <c r="C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E22" i="1"/>
  <c r="D22" i="1"/>
  <c r="C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E15" i="1"/>
  <c r="D15" i="1"/>
  <c r="C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E8" i="1"/>
  <c r="D8" i="1"/>
  <c r="C8" i="1"/>
  <c r="G154" i="1" l="1"/>
  <c r="G155" i="1" s="1"/>
  <c r="G65" i="1"/>
  <c r="G90" i="1" s="1"/>
</calcChain>
</file>

<file path=xl/sharedStrings.xml><?xml version="1.0" encoding="utf-8"?>
<sst xmlns="http://schemas.openxmlformats.org/spreadsheetml/2006/main" count="318" uniqueCount="279">
  <si>
    <t>9.1. 2.melléklet</t>
  </si>
  <si>
    <t>Megnevezés</t>
  </si>
  <si>
    <t>Önkormányzat</t>
  </si>
  <si>
    <t>01</t>
  </si>
  <si>
    <t>Feladat megnevezése</t>
  </si>
  <si>
    <t>Önként vállalt feladatok bevételei, kiadásai</t>
  </si>
  <si>
    <t>Forintban!</t>
  </si>
  <si>
    <t>Száma</t>
  </si>
  <si>
    <t>Kiemelt előirányzat, előirányzat megnevezése</t>
  </si>
  <si>
    <t>Eredeti
előirányzat</t>
  </si>
  <si>
    <t xml:space="preserve">Korábbi módosítások </t>
  </si>
  <si>
    <t xml:space="preserve">2. sz. módosítás </t>
  </si>
  <si>
    <t>Módosítások összesen</t>
  </si>
  <si>
    <t>2.számú módosítás utáni előirányzat</t>
  </si>
  <si>
    <t>A</t>
  </si>
  <si>
    <t>B</t>
  </si>
  <si>
    <t>C</t>
  </si>
  <si>
    <t>D</t>
  </si>
  <si>
    <t>E</t>
  </si>
  <si>
    <t>F=(D+…+E)</t>
  </si>
  <si>
    <t>G=(C+F)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</si>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</sst>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3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0"/>
      <color theme="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5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1" xfId="0" quotePrefix="1" applyFont="1" applyFill="1" applyBorder="1" applyAlignment="1" applyProtection="1">
      <alignment horizontal="right" vertical="center" indent="1"/>
      <protection locked="0"/>
    </xf>
    <xf numFmtId="0" fontId="6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right" vertical="center" indent="1"/>
      <protection locked="0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7" fillId="0" borderId="5" xfId="0" applyFont="1" applyFill="1" applyBorder="1" applyAlignment="1" applyProtection="1">
      <alignment horizontal="right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lef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164" fontId="10" fillId="0" borderId="13" xfId="1" applyNumberFormat="1" applyFont="1" applyFill="1" applyBorder="1" applyAlignment="1" applyProtection="1">
      <alignment horizontal="right" vertical="center" wrapText="1" indent="1"/>
    </xf>
    <xf numFmtId="49" fontId="13" fillId="0" borderId="14" xfId="1" applyNumberFormat="1" applyFont="1" applyFill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left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164" fontId="13" fillId="0" borderId="17" xfId="1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>
      <alignment vertical="center" wrapText="1"/>
    </xf>
    <xf numFmtId="49" fontId="13" fillId="0" borderId="18" xfId="1" applyNumberFormat="1" applyFont="1" applyFill="1" applyBorder="1" applyAlignment="1" applyProtection="1">
      <alignment horizontal="center" vertical="center" wrapText="1"/>
    </xf>
    <xf numFmtId="0" fontId="14" fillId="0" borderId="19" xfId="0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>
      <alignment vertical="center" wrapText="1"/>
    </xf>
    <xf numFmtId="49" fontId="13" fillId="0" borderId="21" xfId="1" applyNumberFormat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left" wrapText="1" indent="1"/>
    </xf>
    <xf numFmtId="0" fontId="17" fillId="0" borderId="7" xfId="0" applyFont="1" applyBorder="1" applyAlignment="1" applyProtection="1">
      <alignment horizontal="lef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1" applyNumberFormat="1" applyFont="1" applyFill="1" applyBorder="1" applyAlignment="1" applyProtection="1">
      <alignment horizontal="right" vertical="center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</xf>
    <xf numFmtId="164" fontId="18" fillId="0" borderId="7" xfId="1" applyNumberFormat="1" applyFont="1" applyFill="1" applyBorder="1" applyAlignment="1" applyProtection="1">
      <alignment horizontal="right" vertical="center" wrapText="1" indent="1"/>
    </xf>
    <xf numFmtId="164" fontId="18" fillId="0" borderId="13" xfId="1" applyNumberFormat="1" applyFont="1" applyFill="1" applyBorder="1" applyAlignment="1" applyProtection="1">
      <alignment horizontal="right" vertical="center" wrapText="1" indent="1"/>
    </xf>
    <xf numFmtId="164" fontId="1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1" applyNumberFormat="1" applyFont="1" applyFill="1" applyBorder="1" applyAlignment="1" applyProtection="1">
      <alignment horizontal="right" vertical="center" wrapText="1" indent="1"/>
    </xf>
    <xf numFmtId="164" fontId="19" fillId="0" borderId="23" xfId="1" applyNumberFormat="1" applyFont="1" applyFill="1" applyBorder="1" applyAlignment="1" applyProtection="1">
      <alignment horizontal="right" vertical="center" wrapText="1" indent="1"/>
    </xf>
    <xf numFmtId="164" fontId="1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2" xfId="1" applyNumberFormat="1" applyFont="1" applyFill="1" applyBorder="1" applyAlignment="1" applyProtection="1">
      <alignment horizontal="right" vertical="center" wrapText="1" indent="1"/>
    </xf>
    <xf numFmtId="164" fontId="19" fillId="0" borderId="25" xfId="1" applyNumberFormat="1" applyFont="1" applyFill="1" applyBorder="1" applyAlignment="1" applyProtection="1">
      <alignment horizontal="right" vertical="center" wrapText="1" indent="1"/>
    </xf>
    <xf numFmtId="164" fontId="1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5" xfId="1" applyNumberFormat="1" applyFont="1" applyFill="1" applyBorder="1" applyAlignment="1" applyProtection="1">
      <alignment horizontal="right" vertical="center" wrapText="1" indent="1"/>
    </xf>
    <xf numFmtId="164" fontId="19" fillId="0" borderId="17" xfId="1" applyNumberFormat="1" applyFont="1" applyFill="1" applyBorder="1" applyAlignment="1" applyProtection="1">
      <alignment horizontal="right" vertical="center" wrapText="1" indent="1"/>
    </xf>
    <xf numFmtId="164" fontId="18" fillId="0" borderId="8" xfId="1" applyNumberFormat="1" applyFont="1" applyFill="1" applyBorder="1" applyAlignment="1" applyProtection="1">
      <alignment horizontal="right" vertical="center" wrapText="1" indent="1"/>
    </xf>
    <xf numFmtId="0" fontId="17" fillId="0" borderId="9" xfId="0" applyFont="1" applyBorder="1" applyAlignment="1" applyProtection="1">
      <alignment horizontal="center" wrapText="1"/>
    </xf>
    <xf numFmtId="49" fontId="13" fillId="0" borderId="26" xfId="1" applyNumberFormat="1" applyFont="1" applyFill="1" applyBorder="1" applyAlignment="1" applyProtection="1">
      <alignment horizontal="center" vertical="center" wrapText="1"/>
    </xf>
    <xf numFmtId="0" fontId="14" fillId="0" borderId="27" xfId="0" applyFont="1" applyBorder="1" applyAlignment="1" applyProtection="1">
      <alignment wrapText="1"/>
    </xf>
    <xf numFmtId="164" fontId="19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7" xfId="1" applyNumberFormat="1" applyFont="1" applyFill="1" applyBorder="1" applyAlignment="1" applyProtection="1">
      <alignment horizontal="right" vertical="center" wrapText="1" indent="1"/>
    </xf>
    <xf numFmtId="164" fontId="19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15" xfId="0" applyFont="1" applyBorder="1" applyAlignment="1">
      <alignment horizontal="left" wrapText="1" indent="1"/>
    </xf>
    <xf numFmtId="0" fontId="14" fillId="0" borderId="10" xfId="0" applyFont="1" applyBorder="1" applyAlignment="1">
      <alignment horizontal="left" vertical="center" wrapText="1" indent="1"/>
    </xf>
    <xf numFmtId="0" fontId="14" fillId="0" borderId="22" xfId="0" applyFont="1" applyBorder="1" applyAlignment="1">
      <alignment horizontal="left" vertical="center" wrapText="1" indent="1"/>
    </xf>
    <xf numFmtId="0" fontId="14" fillId="0" borderId="14" xfId="0" applyFont="1" applyBorder="1" applyAlignment="1" applyProtection="1">
      <alignment horizontal="center" wrapText="1"/>
    </xf>
    <xf numFmtId="0" fontId="14" fillId="0" borderId="18" xfId="0" applyFont="1" applyBorder="1" applyAlignment="1" applyProtection="1">
      <alignment horizontal="center" wrapText="1"/>
    </xf>
    <xf numFmtId="0" fontId="14" fillId="0" borderId="21" xfId="0" applyFont="1" applyBorder="1" applyAlignment="1" applyProtection="1">
      <alignment horizontal="center" wrapText="1"/>
    </xf>
    <xf numFmtId="164" fontId="10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7" xfId="0" applyFont="1" applyBorder="1" applyAlignment="1" applyProtection="1">
      <alignment wrapText="1"/>
    </xf>
    <xf numFmtId="0" fontId="17" fillId="0" borderId="30" xfId="0" applyFont="1" applyBorder="1" applyAlignment="1" applyProtection="1">
      <alignment horizontal="center" wrapText="1"/>
    </xf>
    <xf numFmtId="0" fontId="17" fillId="0" borderId="31" xfId="0" applyFont="1" applyBorder="1" applyAlignment="1" applyProtection="1">
      <alignment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32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vertical="center" wrapText="1"/>
    </xf>
    <xf numFmtId="164" fontId="10" fillId="0" borderId="6" xfId="1" applyNumberFormat="1" applyFont="1" applyFill="1" applyBorder="1" applyAlignment="1" applyProtection="1">
      <alignment horizontal="right" vertical="center" wrapText="1" indent="1"/>
    </xf>
    <xf numFmtId="164" fontId="10" fillId="0" borderId="33" xfId="1" applyNumberFormat="1" applyFont="1" applyFill="1" applyBorder="1" applyAlignment="1" applyProtection="1">
      <alignment horizontal="right" vertical="center" wrapText="1" indent="1"/>
    </xf>
    <xf numFmtId="164" fontId="10" fillId="0" borderId="34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13" fillId="0" borderId="35" xfId="1" applyNumberFormat="1" applyFont="1" applyFill="1" applyBorder="1" applyAlignment="1" applyProtection="1">
      <alignment horizontal="center" vertical="center" wrapText="1"/>
    </xf>
    <xf numFmtId="0" fontId="13" fillId="0" borderId="36" xfId="1" applyFont="1" applyFill="1" applyBorder="1" applyAlignment="1" applyProtection="1">
      <alignment horizontal="left" vertical="center" wrapText="1" indent="1"/>
    </xf>
    <xf numFmtId="164" fontId="1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6" xfId="1" applyNumberFormat="1" applyFont="1" applyFill="1" applyBorder="1" applyAlignment="1" applyProtection="1">
      <alignment horizontal="right" vertical="center" wrapText="1" indent="1"/>
    </xf>
    <xf numFmtId="164" fontId="13" fillId="0" borderId="38" xfId="1" applyNumberFormat="1" applyFont="1" applyFill="1" applyBorder="1" applyAlignment="1" applyProtection="1">
      <alignment horizontal="right" vertical="center" wrapText="1" indent="1"/>
    </xf>
    <xf numFmtId="0" fontId="13" fillId="0" borderId="19" xfId="1" applyFont="1" applyFill="1" applyBorder="1" applyAlignment="1" applyProtection="1">
      <alignment horizontal="left" vertical="center" wrapText="1" indent="1"/>
    </xf>
    <xf numFmtId="164" fontId="13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1" applyFont="1" applyFill="1" applyBorder="1" applyAlignment="1" applyProtection="1">
      <alignment horizontal="left" vertical="center" wrapText="1" indent="1"/>
    </xf>
    <xf numFmtId="0" fontId="13" fillId="0" borderId="19" xfId="1" applyFont="1" applyFill="1" applyBorder="1" applyAlignment="1" applyProtection="1">
      <alignment horizontal="left" indent="6"/>
    </xf>
    <xf numFmtId="0" fontId="13" fillId="0" borderId="19" xfId="1" applyFont="1" applyFill="1" applyBorder="1" applyAlignment="1" applyProtection="1">
      <alignment horizontal="left" vertical="center" wrapText="1" indent="6"/>
    </xf>
    <xf numFmtId="49" fontId="13" fillId="0" borderId="41" xfId="1" applyNumberFormat="1" applyFont="1" applyFill="1" applyBorder="1" applyAlignment="1" applyProtection="1">
      <alignment horizontal="center" vertical="center" wrapText="1"/>
    </xf>
    <xf numFmtId="0" fontId="13" fillId="0" borderId="22" xfId="1" applyFont="1" applyFill="1" applyBorder="1" applyAlignment="1" applyProtection="1">
      <alignment horizontal="left" vertical="center" wrapText="1" indent="6"/>
    </xf>
    <xf numFmtId="164" fontId="13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7" xfId="1" applyFont="1" applyFill="1" applyBorder="1" applyAlignment="1" applyProtection="1">
      <alignment horizontal="left" vertical="center" wrapText="1" indent="6"/>
    </xf>
    <xf numFmtId="164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7" xfId="1" applyNumberFormat="1" applyFont="1" applyFill="1" applyBorder="1" applyAlignment="1" applyProtection="1">
      <alignment horizontal="right" vertical="center" wrapText="1" indent="1"/>
    </xf>
    <xf numFmtId="164" fontId="13" fillId="0" borderId="29" xfId="1" applyNumberFormat="1" applyFont="1" applyFill="1" applyBorder="1" applyAlignment="1" applyProtection="1">
      <alignment horizontal="right" vertical="center" wrapText="1" indent="1"/>
    </xf>
    <xf numFmtId="0" fontId="10" fillId="0" borderId="7" xfId="1" applyFont="1" applyFill="1" applyBorder="1" applyAlignment="1" applyProtection="1">
      <alignment vertical="center" wrapText="1"/>
    </xf>
    <xf numFmtId="164" fontId="10" fillId="0" borderId="3" xfId="1" applyNumberFormat="1" applyFont="1" applyFill="1" applyBorder="1" applyAlignment="1" applyProtection="1">
      <alignment horizontal="right" vertical="center" wrapText="1" indent="1"/>
    </xf>
    <xf numFmtId="164" fontId="13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left" vertical="center" wrapText="1" indent="1"/>
    </xf>
    <xf numFmtId="0" fontId="14" fillId="0" borderId="22" xfId="0" applyFont="1" applyBorder="1" applyAlignment="1" applyProtection="1">
      <alignment horizontal="left" vertical="center" wrapText="1" indent="1"/>
    </xf>
    <xf numFmtId="0" fontId="14" fillId="0" borderId="19" xfId="0" applyFont="1" applyBorder="1" applyAlignment="1" applyProtection="1">
      <alignment horizontal="left" vertical="center" wrapText="1" indent="1"/>
    </xf>
    <xf numFmtId="0" fontId="13" fillId="0" borderId="15" xfId="1" applyFont="1" applyFill="1" applyBorder="1" applyAlignment="1" applyProtection="1">
      <alignment horizontal="left" vertical="center" wrapText="1" indent="6"/>
    </xf>
    <xf numFmtId="0" fontId="18" fillId="0" borderId="7" xfId="1" applyFont="1" applyFill="1" applyBorder="1" applyAlignment="1" applyProtection="1">
      <alignment horizontal="left" vertical="center" wrapText="1" indent="1"/>
    </xf>
    <xf numFmtId="0" fontId="13" fillId="0" borderId="15" xfId="1" applyFont="1" applyFill="1" applyBorder="1" applyAlignment="1" applyProtection="1">
      <alignment horizontal="left" vertical="center" wrapText="1" indent="1"/>
    </xf>
    <xf numFmtId="0" fontId="13" fillId="0" borderId="10" xfId="1" applyFont="1" applyFill="1" applyBorder="1" applyAlignment="1" applyProtection="1">
      <alignment horizontal="left" vertical="center" wrapText="1" indent="1"/>
    </xf>
    <xf numFmtId="164" fontId="18" fillId="0" borderId="3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7" xfId="0" applyNumberFormat="1" applyFont="1" applyBorder="1" applyAlignment="1" applyProtection="1">
      <alignment horizontal="right" vertical="center" wrapText="1" indent="1"/>
    </xf>
    <xf numFmtId="164" fontId="17" fillId="0" borderId="3" xfId="0" applyNumberFormat="1" applyFont="1" applyBorder="1" applyAlignment="1" applyProtection="1">
      <alignment horizontal="right" vertical="center" wrapText="1" indent="1"/>
    </xf>
    <xf numFmtId="164" fontId="17" fillId="0" borderId="13" xfId="0" applyNumberFormat="1" applyFont="1" applyBorder="1" applyAlignment="1" applyProtection="1">
      <alignment horizontal="right" vertical="center" wrapText="1" indent="1"/>
    </xf>
    <xf numFmtId="49" fontId="18" fillId="0" borderId="9" xfId="1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3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7" xfId="0" quotePrefix="1" applyNumberFormat="1" applyFont="1" applyBorder="1" applyAlignment="1" applyProtection="1">
      <alignment horizontal="right" vertical="center" wrapText="1" indent="1"/>
    </xf>
    <xf numFmtId="164" fontId="21" fillId="0" borderId="3" xfId="0" quotePrefix="1" applyNumberFormat="1" applyFont="1" applyBorder="1" applyAlignment="1" applyProtection="1">
      <alignment horizontal="right" vertical="center" wrapText="1" indent="1"/>
    </xf>
    <xf numFmtId="164" fontId="21" fillId="0" borderId="13" xfId="0" quotePrefix="1" applyNumberFormat="1" applyFont="1" applyBorder="1" applyAlignment="1" applyProtection="1">
      <alignment horizontal="right" vertical="center" wrapText="1" indent="1"/>
    </xf>
    <xf numFmtId="0" fontId="17" fillId="0" borderId="30" xfId="0" applyFont="1" applyBorder="1" applyAlignment="1" applyProtection="1">
      <alignment horizontal="center" vertical="center" wrapText="1"/>
    </xf>
    <xf numFmtId="0" fontId="21" fillId="0" borderId="31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3" xfId="0" applyFont="1" applyFill="1" applyBorder="1" applyAlignment="1" applyProtection="1">
      <alignment horizontal="right" vertical="center" wrapText="1" indent="1"/>
    </xf>
    <xf numFmtId="0" fontId="1" fillId="0" borderId="45" xfId="0" applyFont="1" applyFill="1" applyBorder="1" applyAlignment="1" applyProtection="1">
      <alignment horizontal="right" vertical="center" wrapText="1" indent="1"/>
    </xf>
    <xf numFmtId="0" fontId="8" fillId="0" borderId="9" xfId="0" applyFont="1" applyFill="1" applyBorder="1" applyAlignment="1" applyProtection="1">
      <alignment horizontal="left" vertical="center"/>
    </xf>
    <xf numFmtId="0" fontId="8" fillId="0" borderId="8" xfId="0" applyFont="1" applyFill="1" applyBorder="1" applyAlignment="1" applyProtection="1">
      <alignment vertical="center" wrapText="1"/>
    </xf>
    <xf numFmtId="3" fontId="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7" xfId="0" applyNumberFormat="1" applyFont="1" applyFill="1" applyBorder="1" applyAlignment="1" applyProtection="1">
      <alignment horizontal="right" vertical="center" wrapText="1" indent="1"/>
    </xf>
    <xf numFmtId="3" fontId="22" fillId="0" borderId="13" xfId="0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 xr:uid="{00F20283-7F90-4225-8764-E7FA39E90D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2835-5B83-47E8-B0C9-1DCA6D63738A}">
  <sheetPr>
    <tabColor rgb="FF92D050"/>
  </sheetPr>
  <dimension ref="A1:M158"/>
  <sheetViews>
    <sheetView tabSelected="1" topLeftCell="A70" zoomScaleNormal="100" zoomScaleSheetLayoutView="100" workbookViewId="0">
      <selection activeCell="G5" sqref="G5"/>
    </sheetView>
  </sheetViews>
  <sheetFormatPr defaultRowHeight="12.75" x14ac:dyDescent="0.2"/>
  <cols>
    <col min="1" max="1" width="12.5" style="145" customWidth="1"/>
    <col min="2" max="2" width="62" style="146" customWidth="1"/>
    <col min="3" max="3" width="14.83203125" style="147" customWidth="1"/>
    <col min="4" max="6" width="11.83203125" style="24" customWidth="1"/>
    <col min="7" max="7" width="14.83203125" style="24" customWidth="1"/>
    <col min="8" max="256" width="9.33203125" style="24"/>
    <col min="257" max="257" width="12.5" style="24" customWidth="1"/>
    <col min="258" max="258" width="62" style="24" customWidth="1"/>
    <col min="259" max="259" width="14.83203125" style="24" customWidth="1"/>
    <col min="260" max="262" width="11.83203125" style="24" customWidth="1"/>
    <col min="263" max="263" width="14.83203125" style="24" customWidth="1"/>
    <col min="264" max="512" width="9.33203125" style="24"/>
    <col min="513" max="513" width="12.5" style="24" customWidth="1"/>
    <col min="514" max="514" width="62" style="24" customWidth="1"/>
    <col min="515" max="515" width="14.83203125" style="24" customWidth="1"/>
    <col min="516" max="518" width="11.83203125" style="24" customWidth="1"/>
    <col min="519" max="519" width="14.83203125" style="24" customWidth="1"/>
    <col min="520" max="768" width="9.33203125" style="24"/>
    <col min="769" max="769" width="12.5" style="24" customWidth="1"/>
    <col min="770" max="770" width="62" style="24" customWidth="1"/>
    <col min="771" max="771" width="14.83203125" style="24" customWidth="1"/>
    <col min="772" max="774" width="11.83203125" style="24" customWidth="1"/>
    <col min="775" max="775" width="14.83203125" style="24" customWidth="1"/>
    <col min="776" max="1024" width="9.33203125" style="24"/>
    <col min="1025" max="1025" width="12.5" style="24" customWidth="1"/>
    <col min="1026" max="1026" width="62" style="24" customWidth="1"/>
    <col min="1027" max="1027" width="14.83203125" style="24" customWidth="1"/>
    <col min="1028" max="1030" width="11.83203125" style="24" customWidth="1"/>
    <col min="1031" max="1031" width="14.83203125" style="24" customWidth="1"/>
    <col min="1032" max="1280" width="9.33203125" style="24"/>
    <col min="1281" max="1281" width="12.5" style="24" customWidth="1"/>
    <col min="1282" max="1282" width="62" style="24" customWidth="1"/>
    <col min="1283" max="1283" width="14.83203125" style="24" customWidth="1"/>
    <col min="1284" max="1286" width="11.83203125" style="24" customWidth="1"/>
    <col min="1287" max="1287" width="14.83203125" style="24" customWidth="1"/>
    <col min="1288" max="1536" width="9.33203125" style="24"/>
    <col min="1537" max="1537" width="12.5" style="24" customWidth="1"/>
    <col min="1538" max="1538" width="62" style="24" customWidth="1"/>
    <col min="1539" max="1539" width="14.83203125" style="24" customWidth="1"/>
    <col min="1540" max="1542" width="11.83203125" style="24" customWidth="1"/>
    <col min="1543" max="1543" width="14.83203125" style="24" customWidth="1"/>
    <col min="1544" max="1792" width="9.33203125" style="24"/>
    <col min="1793" max="1793" width="12.5" style="24" customWidth="1"/>
    <col min="1794" max="1794" width="62" style="24" customWidth="1"/>
    <col min="1795" max="1795" width="14.83203125" style="24" customWidth="1"/>
    <col min="1796" max="1798" width="11.83203125" style="24" customWidth="1"/>
    <col min="1799" max="1799" width="14.83203125" style="24" customWidth="1"/>
    <col min="1800" max="2048" width="9.33203125" style="24"/>
    <col min="2049" max="2049" width="12.5" style="24" customWidth="1"/>
    <col min="2050" max="2050" width="62" style="24" customWidth="1"/>
    <col min="2051" max="2051" width="14.83203125" style="24" customWidth="1"/>
    <col min="2052" max="2054" width="11.83203125" style="24" customWidth="1"/>
    <col min="2055" max="2055" width="14.83203125" style="24" customWidth="1"/>
    <col min="2056" max="2304" width="9.33203125" style="24"/>
    <col min="2305" max="2305" width="12.5" style="24" customWidth="1"/>
    <col min="2306" max="2306" width="62" style="24" customWidth="1"/>
    <col min="2307" max="2307" width="14.83203125" style="24" customWidth="1"/>
    <col min="2308" max="2310" width="11.83203125" style="24" customWidth="1"/>
    <col min="2311" max="2311" width="14.83203125" style="24" customWidth="1"/>
    <col min="2312" max="2560" width="9.33203125" style="24"/>
    <col min="2561" max="2561" width="12.5" style="24" customWidth="1"/>
    <col min="2562" max="2562" width="62" style="24" customWidth="1"/>
    <col min="2563" max="2563" width="14.83203125" style="24" customWidth="1"/>
    <col min="2564" max="2566" width="11.83203125" style="24" customWidth="1"/>
    <col min="2567" max="2567" width="14.83203125" style="24" customWidth="1"/>
    <col min="2568" max="2816" width="9.33203125" style="24"/>
    <col min="2817" max="2817" width="12.5" style="24" customWidth="1"/>
    <col min="2818" max="2818" width="62" style="24" customWidth="1"/>
    <col min="2819" max="2819" width="14.83203125" style="24" customWidth="1"/>
    <col min="2820" max="2822" width="11.83203125" style="24" customWidth="1"/>
    <col min="2823" max="2823" width="14.83203125" style="24" customWidth="1"/>
    <col min="2824" max="3072" width="9.33203125" style="24"/>
    <col min="3073" max="3073" width="12.5" style="24" customWidth="1"/>
    <col min="3074" max="3074" width="62" style="24" customWidth="1"/>
    <col min="3075" max="3075" width="14.83203125" style="24" customWidth="1"/>
    <col min="3076" max="3078" width="11.83203125" style="24" customWidth="1"/>
    <col min="3079" max="3079" width="14.83203125" style="24" customWidth="1"/>
    <col min="3080" max="3328" width="9.33203125" style="24"/>
    <col min="3329" max="3329" width="12.5" style="24" customWidth="1"/>
    <col min="3330" max="3330" width="62" style="24" customWidth="1"/>
    <col min="3331" max="3331" width="14.83203125" style="24" customWidth="1"/>
    <col min="3332" max="3334" width="11.83203125" style="24" customWidth="1"/>
    <col min="3335" max="3335" width="14.83203125" style="24" customWidth="1"/>
    <col min="3336" max="3584" width="9.33203125" style="24"/>
    <col min="3585" max="3585" width="12.5" style="24" customWidth="1"/>
    <col min="3586" max="3586" width="62" style="24" customWidth="1"/>
    <col min="3587" max="3587" width="14.83203125" style="24" customWidth="1"/>
    <col min="3588" max="3590" width="11.83203125" style="24" customWidth="1"/>
    <col min="3591" max="3591" width="14.83203125" style="24" customWidth="1"/>
    <col min="3592" max="3840" width="9.33203125" style="24"/>
    <col min="3841" max="3841" width="12.5" style="24" customWidth="1"/>
    <col min="3842" max="3842" width="62" style="24" customWidth="1"/>
    <col min="3843" max="3843" width="14.83203125" style="24" customWidth="1"/>
    <col min="3844" max="3846" width="11.83203125" style="24" customWidth="1"/>
    <col min="3847" max="3847" width="14.83203125" style="24" customWidth="1"/>
    <col min="3848" max="4096" width="9.33203125" style="24"/>
    <col min="4097" max="4097" width="12.5" style="24" customWidth="1"/>
    <col min="4098" max="4098" width="62" style="24" customWidth="1"/>
    <col min="4099" max="4099" width="14.83203125" style="24" customWidth="1"/>
    <col min="4100" max="4102" width="11.83203125" style="24" customWidth="1"/>
    <col min="4103" max="4103" width="14.83203125" style="24" customWidth="1"/>
    <col min="4104" max="4352" width="9.33203125" style="24"/>
    <col min="4353" max="4353" width="12.5" style="24" customWidth="1"/>
    <col min="4354" max="4354" width="62" style="24" customWidth="1"/>
    <col min="4355" max="4355" width="14.83203125" style="24" customWidth="1"/>
    <col min="4356" max="4358" width="11.83203125" style="24" customWidth="1"/>
    <col min="4359" max="4359" width="14.83203125" style="24" customWidth="1"/>
    <col min="4360" max="4608" width="9.33203125" style="24"/>
    <col min="4609" max="4609" width="12.5" style="24" customWidth="1"/>
    <col min="4610" max="4610" width="62" style="24" customWidth="1"/>
    <col min="4611" max="4611" width="14.83203125" style="24" customWidth="1"/>
    <col min="4612" max="4614" width="11.83203125" style="24" customWidth="1"/>
    <col min="4615" max="4615" width="14.83203125" style="24" customWidth="1"/>
    <col min="4616" max="4864" width="9.33203125" style="24"/>
    <col min="4865" max="4865" width="12.5" style="24" customWidth="1"/>
    <col min="4866" max="4866" width="62" style="24" customWidth="1"/>
    <col min="4867" max="4867" width="14.83203125" style="24" customWidth="1"/>
    <col min="4868" max="4870" width="11.83203125" style="24" customWidth="1"/>
    <col min="4871" max="4871" width="14.83203125" style="24" customWidth="1"/>
    <col min="4872" max="5120" width="9.33203125" style="24"/>
    <col min="5121" max="5121" width="12.5" style="24" customWidth="1"/>
    <col min="5122" max="5122" width="62" style="24" customWidth="1"/>
    <col min="5123" max="5123" width="14.83203125" style="24" customWidth="1"/>
    <col min="5124" max="5126" width="11.83203125" style="24" customWidth="1"/>
    <col min="5127" max="5127" width="14.83203125" style="24" customWidth="1"/>
    <col min="5128" max="5376" width="9.33203125" style="24"/>
    <col min="5377" max="5377" width="12.5" style="24" customWidth="1"/>
    <col min="5378" max="5378" width="62" style="24" customWidth="1"/>
    <col min="5379" max="5379" width="14.83203125" style="24" customWidth="1"/>
    <col min="5380" max="5382" width="11.83203125" style="24" customWidth="1"/>
    <col min="5383" max="5383" width="14.83203125" style="24" customWidth="1"/>
    <col min="5384" max="5632" width="9.33203125" style="24"/>
    <col min="5633" max="5633" width="12.5" style="24" customWidth="1"/>
    <col min="5634" max="5634" width="62" style="24" customWidth="1"/>
    <col min="5635" max="5635" width="14.83203125" style="24" customWidth="1"/>
    <col min="5636" max="5638" width="11.83203125" style="24" customWidth="1"/>
    <col min="5639" max="5639" width="14.83203125" style="24" customWidth="1"/>
    <col min="5640" max="5888" width="9.33203125" style="24"/>
    <col min="5889" max="5889" width="12.5" style="24" customWidth="1"/>
    <col min="5890" max="5890" width="62" style="24" customWidth="1"/>
    <col min="5891" max="5891" width="14.83203125" style="24" customWidth="1"/>
    <col min="5892" max="5894" width="11.83203125" style="24" customWidth="1"/>
    <col min="5895" max="5895" width="14.83203125" style="24" customWidth="1"/>
    <col min="5896" max="6144" width="9.33203125" style="24"/>
    <col min="6145" max="6145" width="12.5" style="24" customWidth="1"/>
    <col min="6146" max="6146" width="62" style="24" customWidth="1"/>
    <col min="6147" max="6147" width="14.83203125" style="24" customWidth="1"/>
    <col min="6148" max="6150" width="11.83203125" style="24" customWidth="1"/>
    <col min="6151" max="6151" width="14.83203125" style="24" customWidth="1"/>
    <col min="6152" max="6400" width="9.33203125" style="24"/>
    <col min="6401" max="6401" width="12.5" style="24" customWidth="1"/>
    <col min="6402" max="6402" width="62" style="24" customWidth="1"/>
    <col min="6403" max="6403" width="14.83203125" style="24" customWidth="1"/>
    <col min="6404" max="6406" width="11.83203125" style="24" customWidth="1"/>
    <col min="6407" max="6407" width="14.83203125" style="24" customWidth="1"/>
    <col min="6408" max="6656" width="9.33203125" style="24"/>
    <col min="6657" max="6657" width="12.5" style="24" customWidth="1"/>
    <col min="6658" max="6658" width="62" style="24" customWidth="1"/>
    <col min="6659" max="6659" width="14.83203125" style="24" customWidth="1"/>
    <col min="6660" max="6662" width="11.83203125" style="24" customWidth="1"/>
    <col min="6663" max="6663" width="14.83203125" style="24" customWidth="1"/>
    <col min="6664" max="6912" width="9.33203125" style="24"/>
    <col min="6913" max="6913" width="12.5" style="24" customWidth="1"/>
    <col min="6914" max="6914" width="62" style="24" customWidth="1"/>
    <col min="6915" max="6915" width="14.83203125" style="24" customWidth="1"/>
    <col min="6916" max="6918" width="11.83203125" style="24" customWidth="1"/>
    <col min="6919" max="6919" width="14.83203125" style="24" customWidth="1"/>
    <col min="6920" max="7168" width="9.33203125" style="24"/>
    <col min="7169" max="7169" width="12.5" style="24" customWidth="1"/>
    <col min="7170" max="7170" width="62" style="24" customWidth="1"/>
    <col min="7171" max="7171" width="14.83203125" style="24" customWidth="1"/>
    <col min="7172" max="7174" width="11.83203125" style="24" customWidth="1"/>
    <col min="7175" max="7175" width="14.83203125" style="24" customWidth="1"/>
    <col min="7176" max="7424" width="9.33203125" style="24"/>
    <col min="7425" max="7425" width="12.5" style="24" customWidth="1"/>
    <col min="7426" max="7426" width="62" style="24" customWidth="1"/>
    <col min="7427" max="7427" width="14.83203125" style="24" customWidth="1"/>
    <col min="7428" max="7430" width="11.83203125" style="24" customWidth="1"/>
    <col min="7431" max="7431" width="14.83203125" style="24" customWidth="1"/>
    <col min="7432" max="7680" width="9.33203125" style="24"/>
    <col min="7681" max="7681" width="12.5" style="24" customWidth="1"/>
    <col min="7682" max="7682" width="62" style="24" customWidth="1"/>
    <col min="7683" max="7683" width="14.83203125" style="24" customWidth="1"/>
    <col min="7684" max="7686" width="11.83203125" style="24" customWidth="1"/>
    <col min="7687" max="7687" width="14.83203125" style="24" customWidth="1"/>
    <col min="7688" max="7936" width="9.33203125" style="24"/>
    <col min="7937" max="7937" width="12.5" style="24" customWidth="1"/>
    <col min="7938" max="7938" width="62" style="24" customWidth="1"/>
    <col min="7939" max="7939" width="14.83203125" style="24" customWidth="1"/>
    <col min="7940" max="7942" width="11.83203125" style="24" customWidth="1"/>
    <col min="7943" max="7943" width="14.83203125" style="24" customWidth="1"/>
    <col min="7944" max="8192" width="9.33203125" style="24"/>
    <col min="8193" max="8193" width="12.5" style="24" customWidth="1"/>
    <col min="8194" max="8194" width="62" style="24" customWidth="1"/>
    <col min="8195" max="8195" width="14.83203125" style="24" customWidth="1"/>
    <col min="8196" max="8198" width="11.83203125" style="24" customWidth="1"/>
    <col min="8199" max="8199" width="14.83203125" style="24" customWidth="1"/>
    <col min="8200" max="8448" width="9.33203125" style="24"/>
    <col min="8449" max="8449" width="12.5" style="24" customWidth="1"/>
    <col min="8450" max="8450" width="62" style="24" customWidth="1"/>
    <col min="8451" max="8451" width="14.83203125" style="24" customWidth="1"/>
    <col min="8452" max="8454" width="11.83203125" style="24" customWidth="1"/>
    <col min="8455" max="8455" width="14.83203125" style="24" customWidth="1"/>
    <col min="8456" max="8704" width="9.33203125" style="24"/>
    <col min="8705" max="8705" width="12.5" style="24" customWidth="1"/>
    <col min="8706" max="8706" width="62" style="24" customWidth="1"/>
    <col min="8707" max="8707" width="14.83203125" style="24" customWidth="1"/>
    <col min="8708" max="8710" width="11.83203125" style="24" customWidth="1"/>
    <col min="8711" max="8711" width="14.83203125" style="24" customWidth="1"/>
    <col min="8712" max="8960" width="9.33203125" style="24"/>
    <col min="8961" max="8961" width="12.5" style="24" customWidth="1"/>
    <col min="8962" max="8962" width="62" style="24" customWidth="1"/>
    <col min="8963" max="8963" width="14.83203125" style="24" customWidth="1"/>
    <col min="8964" max="8966" width="11.83203125" style="24" customWidth="1"/>
    <col min="8967" max="8967" width="14.83203125" style="24" customWidth="1"/>
    <col min="8968" max="9216" width="9.33203125" style="24"/>
    <col min="9217" max="9217" width="12.5" style="24" customWidth="1"/>
    <col min="9218" max="9218" width="62" style="24" customWidth="1"/>
    <col min="9219" max="9219" width="14.83203125" style="24" customWidth="1"/>
    <col min="9220" max="9222" width="11.83203125" style="24" customWidth="1"/>
    <col min="9223" max="9223" width="14.83203125" style="24" customWidth="1"/>
    <col min="9224" max="9472" width="9.33203125" style="24"/>
    <col min="9473" max="9473" width="12.5" style="24" customWidth="1"/>
    <col min="9474" max="9474" width="62" style="24" customWidth="1"/>
    <col min="9475" max="9475" width="14.83203125" style="24" customWidth="1"/>
    <col min="9476" max="9478" width="11.83203125" style="24" customWidth="1"/>
    <col min="9479" max="9479" width="14.83203125" style="24" customWidth="1"/>
    <col min="9480" max="9728" width="9.33203125" style="24"/>
    <col min="9729" max="9729" width="12.5" style="24" customWidth="1"/>
    <col min="9730" max="9730" width="62" style="24" customWidth="1"/>
    <col min="9731" max="9731" width="14.83203125" style="24" customWidth="1"/>
    <col min="9732" max="9734" width="11.83203125" style="24" customWidth="1"/>
    <col min="9735" max="9735" width="14.83203125" style="24" customWidth="1"/>
    <col min="9736" max="9984" width="9.33203125" style="24"/>
    <col min="9985" max="9985" width="12.5" style="24" customWidth="1"/>
    <col min="9986" max="9986" width="62" style="24" customWidth="1"/>
    <col min="9987" max="9987" width="14.83203125" style="24" customWidth="1"/>
    <col min="9988" max="9990" width="11.83203125" style="24" customWidth="1"/>
    <col min="9991" max="9991" width="14.83203125" style="24" customWidth="1"/>
    <col min="9992" max="10240" width="9.33203125" style="24"/>
    <col min="10241" max="10241" width="12.5" style="24" customWidth="1"/>
    <col min="10242" max="10242" width="62" style="24" customWidth="1"/>
    <col min="10243" max="10243" width="14.83203125" style="24" customWidth="1"/>
    <col min="10244" max="10246" width="11.83203125" style="24" customWidth="1"/>
    <col min="10247" max="10247" width="14.83203125" style="24" customWidth="1"/>
    <col min="10248" max="10496" width="9.33203125" style="24"/>
    <col min="10497" max="10497" width="12.5" style="24" customWidth="1"/>
    <col min="10498" max="10498" width="62" style="24" customWidth="1"/>
    <col min="10499" max="10499" width="14.83203125" style="24" customWidth="1"/>
    <col min="10500" max="10502" width="11.83203125" style="24" customWidth="1"/>
    <col min="10503" max="10503" width="14.83203125" style="24" customWidth="1"/>
    <col min="10504" max="10752" width="9.33203125" style="24"/>
    <col min="10753" max="10753" width="12.5" style="24" customWidth="1"/>
    <col min="10754" max="10754" width="62" style="24" customWidth="1"/>
    <col min="10755" max="10755" width="14.83203125" style="24" customWidth="1"/>
    <col min="10756" max="10758" width="11.83203125" style="24" customWidth="1"/>
    <col min="10759" max="10759" width="14.83203125" style="24" customWidth="1"/>
    <col min="10760" max="11008" width="9.33203125" style="24"/>
    <col min="11009" max="11009" width="12.5" style="24" customWidth="1"/>
    <col min="11010" max="11010" width="62" style="24" customWidth="1"/>
    <col min="11011" max="11011" width="14.83203125" style="24" customWidth="1"/>
    <col min="11012" max="11014" width="11.83203125" style="24" customWidth="1"/>
    <col min="11015" max="11015" width="14.83203125" style="24" customWidth="1"/>
    <col min="11016" max="11264" width="9.33203125" style="24"/>
    <col min="11265" max="11265" width="12.5" style="24" customWidth="1"/>
    <col min="11266" max="11266" width="62" style="24" customWidth="1"/>
    <col min="11267" max="11267" width="14.83203125" style="24" customWidth="1"/>
    <col min="11268" max="11270" width="11.83203125" style="24" customWidth="1"/>
    <col min="11271" max="11271" width="14.83203125" style="24" customWidth="1"/>
    <col min="11272" max="11520" width="9.33203125" style="24"/>
    <col min="11521" max="11521" width="12.5" style="24" customWidth="1"/>
    <col min="11522" max="11522" width="62" style="24" customWidth="1"/>
    <col min="11523" max="11523" width="14.83203125" style="24" customWidth="1"/>
    <col min="11524" max="11526" width="11.83203125" style="24" customWidth="1"/>
    <col min="11527" max="11527" width="14.83203125" style="24" customWidth="1"/>
    <col min="11528" max="11776" width="9.33203125" style="24"/>
    <col min="11777" max="11777" width="12.5" style="24" customWidth="1"/>
    <col min="11778" max="11778" width="62" style="24" customWidth="1"/>
    <col min="11779" max="11779" width="14.83203125" style="24" customWidth="1"/>
    <col min="11780" max="11782" width="11.83203125" style="24" customWidth="1"/>
    <col min="11783" max="11783" width="14.83203125" style="24" customWidth="1"/>
    <col min="11784" max="12032" width="9.33203125" style="24"/>
    <col min="12033" max="12033" width="12.5" style="24" customWidth="1"/>
    <col min="12034" max="12034" width="62" style="24" customWidth="1"/>
    <col min="12035" max="12035" width="14.83203125" style="24" customWidth="1"/>
    <col min="12036" max="12038" width="11.83203125" style="24" customWidth="1"/>
    <col min="12039" max="12039" width="14.83203125" style="24" customWidth="1"/>
    <col min="12040" max="12288" width="9.33203125" style="24"/>
    <col min="12289" max="12289" width="12.5" style="24" customWidth="1"/>
    <col min="12290" max="12290" width="62" style="24" customWidth="1"/>
    <col min="12291" max="12291" width="14.83203125" style="24" customWidth="1"/>
    <col min="12292" max="12294" width="11.83203125" style="24" customWidth="1"/>
    <col min="12295" max="12295" width="14.83203125" style="24" customWidth="1"/>
    <col min="12296" max="12544" width="9.33203125" style="24"/>
    <col min="12545" max="12545" width="12.5" style="24" customWidth="1"/>
    <col min="12546" max="12546" width="62" style="24" customWidth="1"/>
    <col min="12547" max="12547" width="14.83203125" style="24" customWidth="1"/>
    <col min="12548" max="12550" width="11.83203125" style="24" customWidth="1"/>
    <col min="12551" max="12551" width="14.83203125" style="24" customWidth="1"/>
    <col min="12552" max="12800" width="9.33203125" style="24"/>
    <col min="12801" max="12801" width="12.5" style="24" customWidth="1"/>
    <col min="12802" max="12802" width="62" style="24" customWidth="1"/>
    <col min="12803" max="12803" width="14.83203125" style="24" customWidth="1"/>
    <col min="12804" max="12806" width="11.83203125" style="24" customWidth="1"/>
    <col min="12807" max="12807" width="14.83203125" style="24" customWidth="1"/>
    <col min="12808" max="13056" width="9.33203125" style="24"/>
    <col min="13057" max="13057" width="12.5" style="24" customWidth="1"/>
    <col min="13058" max="13058" width="62" style="24" customWidth="1"/>
    <col min="13059" max="13059" width="14.83203125" style="24" customWidth="1"/>
    <col min="13060" max="13062" width="11.83203125" style="24" customWidth="1"/>
    <col min="13063" max="13063" width="14.83203125" style="24" customWidth="1"/>
    <col min="13064" max="13312" width="9.33203125" style="24"/>
    <col min="13313" max="13313" width="12.5" style="24" customWidth="1"/>
    <col min="13314" max="13314" width="62" style="24" customWidth="1"/>
    <col min="13315" max="13315" width="14.83203125" style="24" customWidth="1"/>
    <col min="13316" max="13318" width="11.83203125" style="24" customWidth="1"/>
    <col min="13319" max="13319" width="14.83203125" style="24" customWidth="1"/>
    <col min="13320" max="13568" width="9.33203125" style="24"/>
    <col min="13569" max="13569" width="12.5" style="24" customWidth="1"/>
    <col min="13570" max="13570" width="62" style="24" customWidth="1"/>
    <col min="13571" max="13571" width="14.83203125" style="24" customWidth="1"/>
    <col min="13572" max="13574" width="11.83203125" style="24" customWidth="1"/>
    <col min="13575" max="13575" width="14.83203125" style="24" customWidth="1"/>
    <col min="13576" max="13824" width="9.33203125" style="24"/>
    <col min="13825" max="13825" width="12.5" style="24" customWidth="1"/>
    <col min="13826" max="13826" width="62" style="24" customWidth="1"/>
    <col min="13827" max="13827" width="14.83203125" style="24" customWidth="1"/>
    <col min="13828" max="13830" width="11.83203125" style="24" customWidth="1"/>
    <col min="13831" max="13831" width="14.83203125" style="24" customWidth="1"/>
    <col min="13832" max="14080" width="9.33203125" style="24"/>
    <col min="14081" max="14081" width="12.5" style="24" customWidth="1"/>
    <col min="14082" max="14082" width="62" style="24" customWidth="1"/>
    <col min="14083" max="14083" width="14.83203125" style="24" customWidth="1"/>
    <col min="14084" max="14086" width="11.83203125" style="24" customWidth="1"/>
    <col min="14087" max="14087" width="14.83203125" style="24" customWidth="1"/>
    <col min="14088" max="14336" width="9.33203125" style="24"/>
    <col min="14337" max="14337" width="12.5" style="24" customWidth="1"/>
    <col min="14338" max="14338" width="62" style="24" customWidth="1"/>
    <col min="14339" max="14339" width="14.83203125" style="24" customWidth="1"/>
    <col min="14340" max="14342" width="11.83203125" style="24" customWidth="1"/>
    <col min="14343" max="14343" width="14.83203125" style="24" customWidth="1"/>
    <col min="14344" max="14592" width="9.33203125" style="24"/>
    <col min="14593" max="14593" width="12.5" style="24" customWidth="1"/>
    <col min="14594" max="14594" width="62" style="24" customWidth="1"/>
    <col min="14595" max="14595" width="14.83203125" style="24" customWidth="1"/>
    <col min="14596" max="14598" width="11.83203125" style="24" customWidth="1"/>
    <col min="14599" max="14599" width="14.83203125" style="24" customWidth="1"/>
    <col min="14600" max="14848" width="9.33203125" style="24"/>
    <col min="14849" max="14849" width="12.5" style="24" customWidth="1"/>
    <col min="14850" max="14850" width="62" style="24" customWidth="1"/>
    <col min="14851" max="14851" width="14.83203125" style="24" customWidth="1"/>
    <col min="14852" max="14854" width="11.83203125" style="24" customWidth="1"/>
    <col min="14855" max="14855" width="14.83203125" style="24" customWidth="1"/>
    <col min="14856" max="15104" width="9.33203125" style="24"/>
    <col min="15105" max="15105" width="12.5" style="24" customWidth="1"/>
    <col min="15106" max="15106" width="62" style="24" customWidth="1"/>
    <col min="15107" max="15107" width="14.83203125" style="24" customWidth="1"/>
    <col min="15108" max="15110" width="11.83203125" style="24" customWidth="1"/>
    <col min="15111" max="15111" width="14.83203125" style="24" customWidth="1"/>
    <col min="15112" max="15360" width="9.33203125" style="24"/>
    <col min="15361" max="15361" width="12.5" style="24" customWidth="1"/>
    <col min="15362" max="15362" width="62" style="24" customWidth="1"/>
    <col min="15363" max="15363" width="14.83203125" style="24" customWidth="1"/>
    <col min="15364" max="15366" width="11.83203125" style="24" customWidth="1"/>
    <col min="15367" max="15367" width="14.83203125" style="24" customWidth="1"/>
    <col min="15368" max="15616" width="9.33203125" style="24"/>
    <col min="15617" max="15617" width="12.5" style="24" customWidth="1"/>
    <col min="15618" max="15618" width="62" style="24" customWidth="1"/>
    <col min="15619" max="15619" width="14.83203125" style="24" customWidth="1"/>
    <col min="15620" max="15622" width="11.83203125" style="24" customWidth="1"/>
    <col min="15623" max="15623" width="14.83203125" style="24" customWidth="1"/>
    <col min="15624" max="15872" width="9.33203125" style="24"/>
    <col min="15873" max="15873" width="12.5" style="24" customWidth="1"/>
    <col min="15874" max="15874" width="62" style="24" customWidth="1"/>
    <col min="15875" max="15875" width="14.83203125" style="24" customWidth="1"/>
    <col min="15876" max="15878" width="11.83203125" style="24" customWidth="1"/>
    <col min="15879" max="15879" width="14.83203125" style="24" customWidth="1"/>
    <col min="15880" max="16128" width="9.33203125" style="24"/>
    <col min="16129" max="16129" width="12.5" style="24" customWidth="1"/>
    <col min="16130" max="16130" width="62" style="24" customWidth="1"/>
    <col min="16131" max="16131" width="14.83203125" style="24" customWidth="1"/>
    <col min="16132" max="16134" width="11.83203125" style="24" customWidth="1"/>
    <col min="16135" max="16135" width="14.83203125" style="24" customWidth="1"/>
    <col min="16136" max="16384" width="9.33203125" style="24"/>
  </cols>
  <sheetData>
    <row r="1" spans="1:7" s="3" customFormat="1" ht="16.5" customHeight="1" thickBot="1" x14ac:dyDescent="0.25">
      <c r="A1" s="1"/>
      <c r="B1" s="2"/>
      <c r="G1" s="4" t="s">
        <v>0</v>
      </c>
    </row>
    <row r="2" spans="1:7" s="11" customFormat="1" ht="21" customHeight="1" thickBot="1" x14ac:dyDescent="0.25">
      <c r="A2" s="5" t="s">
        <v>1</v>
      </c>
      <c r="B2" s="6" t="s">
        <v>2</v>
      </c>
      <c r="C2" s="6"/>
      <c r="D2" s="7"/>
      <c r="E2" s="8"/>
      <c r="F2" s="9"/>
      <c r="G2" s="10" t="s">
        <v>3</v>
      </c>
    </row>
    <row r="3" spans="1:7" s="11" customFormat="1" ht="36.75" thickBot="1" x14ac:dyDescent="0.25">
      <c r="A3" s="5" t="s">
        <v>4</v>
      </c>
      <c r="B3" s="12" t="s">
        <v>5</v>
      </c>
      <c r="C3" s="12"/>
      <c r="D3" s="13"/>
      <c r="E3" s="8"/>
      <c r="F3" s="9"/>
      <c r="G3" s="14" t="s">
        <v>3</v>
      </c>
    </row>
    <row r="4" spans="1:7" s="17" customFormat="1" ht="15.95" customHeight="1" thickBot="1" x14ac:dyDescent="0.3">
      <c r="A4" s="15"/>
      <c r="B4" s="15"/>
      <c r="C4" s="16"/>
      <c r="G4" s="18" t="s">
        <v>6</v>
      </c>
    </row>
    <row r="5" spans="1:7" ht="40.5" customHeight="1" thickBot="1" x14ac:dyDescent="0.25">
      <c r="A5" s="19" t="s">
        <v>7</v>
      </c>
      <c r="B5" s="20" t="s">
        <v>8</v>
      </c>
      <c r="C5" s="21" t="s">
        <v>9</v>
      </c>
      <c r="D5" s="22" t="s">
        <v>10</v>
      </c>
      <c r="E5" s="22" t="s">
        <v>11</v>
      </c>
      <c r="F5" s="22" t="s">
        <v>12</v>
      </c>
      <c r="G5" s="23" t="s">
        <v>13</v>
      </c>
    </row>
    <row r="6" spans="1:7" s="30" customFormat="1" ht="12.95" customHeight="1" thickBot="1" x14ac:dyDescent="0.25">
      <c r="A6" s="25" t="s">
        <v>14</v>
      </c>
      <c r="B6" s="26" t="s">
        <v>15</v>
      </c>
      <c r="C6" s="27" t="s">
        <v>16</v>
      </c>
      <c r="D6" s="28" t="s">
        <v>17</v>
      </c>
      <c r="E6" s="28" t="s">
        <v>18</v>
      </c>
      <c r="F6" s="28" t="s">
        <v>19</v>
      </c>
      <c r="G6" s="29" t="s">
        <v>20</v>
      </c>
    </row>
    <row r="7" spans="1:7" s="30" customFormat="1" ht="15.95" customHeight="1" thickBot="1" x14ac:dyDescent="0.25">
      <c r="A7" s="31" t="s">
        <v>21</v>
      </c>
      <c r="B7" s="32"/>
      <c r="C7" s="32"/>
      <c r="D7" s="32"/>
      <c r="E7" s="32"/>
      <c r="F7" s="32"/>
      <c r="G7" s="33"/>
    </row>
    <row r="8" spans="1:7" s="30" customFormat="1" ht="12" customHeight="1" thickBot="1" x14ac:dyDescent="0.25">
      <c r="A8" s="34" t="s">
        <v>22</v>
      </c>
      <c r="B8" s="35" t="s">
        <v>23</v>
      </c>
      <c r="C8" s="36">
        <f>+C9+C10+C11+C12+C13+C14</f>
        <v>0</v>
      </c>
      <c r="D8" s="37">
        <f>+D9+D10+D11+D12+D13+D14</f>
        <v>0</v>
      </c>
      <c r="E8" s="36">
        <f>+E9+E10+E11+E12+E13+E14</f>
        <v>0</v>
      </c>
      <c r="F8" s="36">
        <f>+F9+F10+F11+F12+F13+F14</f>
        <v>0</v>
      </c>
      <c r="G8" s="38">
        <f>+G9+G10+G11+G12+G13+G14</f>
        <v>0</v>
      </c>
    </row>
    <row r="9" spans="1:7" s="45" customFormat="1" ht="12" customHeight="1" x14ac:dyDescent="0.2">
      <c r="A9" s="39" t="s">
        <v>24</v>
      </c>
      <c r="B9" s="40" t="s">
        <v>25</v>
      </c>
      <c r="C9" s="41"/>
      <c r="D9" s="42"/>
      <c r="E9" s="41"/>
      <c r="F9" s="43">
        <f t="shared" ref="F9:F14" si="0">D9+E9</f>
        <v>0</v>
      </c>
      <c r="G9" s="44">
        <f t="shared" ref="G9:G14" si="1">C9+F9</f>
        <v>0</v>
      </c>
    </row>
    <row r="10" spans="1:7" s="50" customFormat="1" ht="12" customHeight="1" x14ac:dyDescent="0.2">
      <c r="A10" s="46" t="s">
        <v>26</v>
      </c>
      <c r="B10" s="47" t="s">
        <v>27</v>
      </c>
      <c r="C10" s="48"/>
      <c r="D10" s="49"/>
      <c r="E10" s="48"/>
      <c r="F10" s="43">
        <f t="shared" si="0"/>
        <v>0</v>
      </c>
      <c r="G10" s="44">
        <f t="shared" si="1"/>
        <v>0</v>
      </c>
    </row>
    <row r="11" spans="1:7" s="50" customFormat="1" ht="12" customHeight="1" x14ac:dyDescent="0.2">
      <c r="A11" s="46" t="s">
        <v>28</v>
      </c>
      <c r="B11" s="47" t="s">
        <v>29</v>
      </c>
      <c r="C11" s="48"/>
      <c r="D11" s="49"/>
      <c r="E11" s="48"/>
      <c r="F11" s="43">
        <f t="shared" si="0"/>
        <v>0</v>
      </c>
      <c r="G11" s="44">
        <f t="shared" si="1"/>
        <v>0</v>
      </c>
    </row>
    <row r="12" spans="1:7" s="50" customFormat="1" ht="12" customHeight="1" x14ac:dyDescent="0.2">
      <c r="A12" s="46" t="s">
        <v>30</v>
      </c>
      <c r="B12" s="47" t="s">
        <v>31</v>
      </c>
      <c r="C12" s="48"/>
      <c r="D12" s="49"/>
      <c r="E12" s="48"/>
      <c r="F12" s="43">
        <f t="shared" si="0"/>
        <v>0</v>
      </c>
      <c r="G12" s="44">
        <f t="shared" si="1"/>
        <v>0</v>
      </c>
    </row>
    <row r="13" spans="1:7" s="50" customFormat="1" ht="12" customHeight="1" x14ac:dyDescent="0.2">
      <c r="A13" s="46" t="s">
        <v>32</v>
      </c>
      <c r="B13" s="47" t="s">
        <v>33</v>
      </c>
      <c r="C13" s="48"/>
      <c r="D13" s="49"/>
      <c r="E13" s="48"/>
      <c r="F13" s="43">
        <f t="shared" si="0"/>
        <v>0</v>
      </c>
      <c r="G13" s="44">
        <f t="shared" si="1"/>
        <v>0</v>
      </c>
    </row>
    <row r="14" spans="1:7" s="45" customFormat="1" ht="12" customHeight="1" thickBot="1" x14ac:dyDescent="0.25">
      <c r="A14" s="51" t="s">
        <v>34</v>
      </c>
      <c r="B14" s="52" t="s">
        <v>35</v>
      </c>
      <c r="C14" s="48"/>
      <c r="D14" s="49"/>
      <c r="E14" s="48"/>
      <c r="F14" s="43">
        <f t="shared" si="0"/>
        <v>0</v>
      </c>
      <c r="G14" s="44">
        <f t="shared" si="1"/>
        <v>0</v>
      </c>
    </row>
    <row r="15" spans="1:7" s="45" customFormat="1" ht="12" customHeight="1" thickBot="1" x14ac:dyDescent="0.25">
      <c r="A15" s="34" t="s">
        <v>36</v>
      </c>
      <c r="B15" s="53" t="s">
        <v>37</v>
      </c>
      <c r="C15" s="36">
        <f>+C16+C17+C18+C19+C20</f>
        <v>0</v>
      </c>
      <c r="D15" s="37">
        <f>+D16+D17+D18+D19+D20</f>
        <v>0</v>
      </c>
      <c r="E15" s="36">
        <f>+E16+E17+E18+E19+E20</f>
        <v>0</v>
      </c>
      <c r="F15" s="36">
        <f>+F16+F17+F18+F19+F20</f>
        <v>0</v>
      </c>
      <c r="G15" s="38">
        <f>+G16+G17+G18+G19+G20</f>
        <v>0</v>
      </c>
    </row>
    <row r="16" spans="1:7" s="45" customFormat="1" ht="12" customHeight="1" x14ac:dyDescent="0.2">
      <c r="A16" s="39" t="s">
        <v>38</v>
      </c>
      <c r="B16" s="40" t="s">
        <v>39</v>
      </c>
      <c r="C16" s="41"/>
      <c r="D16" s="42"/>
      <c r="E16" s="41"/>
      <c r="F16" s="43">
        <f t="shared" ref="F16:F21" si="2">D16+E16</f>
        <v>0</v>
      </c>
      <c r="G16" s="44">
        <f t="shared" ref="G16:G21" si="3">C16+F16</f>
        <v>0</v>
      </c>
    </row>
    <row r="17" spans="1:7" s="45" customFormat="1" ht="12" customHeight="1" x14ac:dyDescent="0.2">
      <c r="A17" s="46" t="s">
        <v>40</v>
      </c>
      <c r="B17" s="47" t="s">
        <v>41</v>
      </c>
      <c r="C17" s="48"/>
      <c r="D17" s="49"/>
      <c r="E17" s="48"/>
      <c r="F17" s="54">
        <f t="shared" si="2"/>
        <v>0</v>
      </c>
      <c r="G17" s="55">
        <f t="shared" si="3"/>
        <v>0</v>
      </c>
    </row>
    <row r="18" spans="1:7" s="45" customFormat="1" ht="12" customHeight="1" x14ac:dyDescent="0.2">
      <c r="A18" s="46" t="s">
        <v>42</v>
      </c>
      <c r="B18" s="47" t="s">
        <v>43</v>
      </c>
      <c r="C18" s="48"/>
      <c r="D18" s="49"/>
      <c r="E18" s="48"/>
      <c r="F18" s="54">
        <f t="shared" si="2"/>
        <v>0</v>
      </c>
      <c r="G18" s="55">
        <f t="shared" si="3"/>
        <v>0</v>
      </c>
    </row>
    <row r="19" spans="1:7" s="45" customFormat="1" ht="12" customHeight="1" x14ac:dyDescent="0.2">
      <c r="A19" s="46" t="s">
        <v>44</v>
      </c>
      <c r="B19" s="47" t="s">
        <v>45</v>
      </c>
      <c r="C19" s="48"/>
      <c r="D19" s="49"/>
      <c r="E19" s="48"/>
      <c r="F19" s="54">
        <f t="shared" si="2"/>
        <v>0</v>
      </c>
      <c r="G19" s="55">
        <f t="shared" si="3"/>
        <v>0</v>
      </c>
    </row>
    <row r="20" spans="1:7" s="45" customFormat="1" ht="12" customHeight="1" x14ac:dyDescent="0.2">
      <c r="A20" s="46" t="s">
        <v>46</v>
      </c>
      <c r="B20" s="47" t="s">
        <v>47</v>
      </c>
      <c r="C20" s="48"/>
      <c r="D20" s="49"/>
      <c r="E20" s="48"/>
      <c r="F20" s="54">
        <f t="shared" si="2"/>
        <v>0</v>
      </c>
      <c r="G20" s="55">
        <f t="shared" si="3"/>
        <v>0</v>
      </c>
    </row>
    <row r="21" spans="1:7" s="50" customFormat="1" ht="12" customHeight="1" thickBot="1" x14ac:dyDescent="0.25">
      <c r="A21" s="51" t="s">
        <v>48</v>
      </c>
      <c r="B21" s="52" t="s">
        <v>49</v>
      </c>
      <c r="C21" s="56"/>
      <c r="D21" s="57"/>
      <c r="E21" s="56"/>
      <c r="F21" s="58">
        <f t="shared" si="2"/>
        <v>0</v>
      </c>
      <c r="G21" s="59">
        <f t="shared" si="3"/>
        <v>0</v>
      </c>
    </row>
    <row r="22" spans="1:7" s="50" customFormat="1" ht="12" customHeight="1" thickBot="1" x14ac:dyDescent="0.25">
      <c r="A22" s="34" t="s">
        <v>50</v>
      </c>
      <c r="B22" s="35" t="s">
        <v>51</v>
      </c>
      <c r="C22" s="36">
        <f>+C23+C24+C25+C26+C27</f>
        <v>0</v>
      </c>
      <c r="D22" s="37">
        <f>+D23+D24+D25+D26+D27</f>
        <v>0</v>
      </c>
      <c r="E22" s="36">
        <f>+E23+E24+E25+E26+E27</f>
        <v>0</v>
      </c>
      <c r="F22" s="36">
        <f>+F23+F24+F25+F26+F27</f>
        <v>0</v>
      </c>
      <c r="G22" s="38">
        <f>+G23+G24+G25+G26+G27</f>
        <v>0</v>
      </c>
    </row>
    <row r="23" spans="1:7" s="50" customFormat="1" ht="12" customHeight="1" x14ac:dyDescent="0.2">
      <c r="A23" s="39" t="s">
        <v>52</v>
      </c>
      <c r="B23" s="40" t="s">
        <v>53</v>
      </c>
      <c r="C23" s="41"/>
      <c r="D23" s="42"/>
      <c r="E23" s="41"/>
      <c r="F23" s="43">
        <f t="shared" ref="F23:F28" si="4">D23+E23</f>
        <v>0</v>
      </c>
      <c r="G23" s="44">
        <f t="shared" ref="G23:G28" si="5">C23+F23</f>
        <v>0</v>
      </c>
    </row>
    <row r="24" spans="1:7" s="45" customFormat="1" ht="12" customHeight="1" x14ac:dyDescent="0.2">
      <c r="A24" s="46" t="s">
        <v>54</v>
      </c>
      <c r="B24" s="47" t="s">
        <v>55</v>
      </c>
      <c r="C24" s="48"/>
      <c r="D24" s="49"/>
      <c r="E24" s="48"/>
      <c r="F24" s="54">
        <f t="shared" si="4"/>
        <v>0</v>
      </c>
      <c r="G24" s="55">
        <f t="shared" si="5"/>
        <v>0</v>
      </c>
    </row>
    <row r="25" spans="1:7" s="50" customFormat="1" ht="12" customHeight="1" x14ac:dyDescent="0.2">
      <c r="A25" s="46" t="s">
        <v>56</v>
      </c>
      <c r="B25" s="47" t="s">
        <v>57</v>
      </c>
      <c r="C25" s="48"/>
      <c r="D25" s="49"/>
      <c r="E25" s="48"/>
      <c r="F25" s="54">
        <f t="shared" si="4"/>
        <v>0</v>
      </c>
      <c r="G25" s="55">
        <f t="shared" si="5"/>
        <v>0</v>
      </c>
    </row>
    <row r="26" spans="1:7" s="50" customFormat="1" ht="12" customHeight="1" x14ac:dyDescent="0.2">
      <c r="A26" s="46" t="s">
        <v>58</v>
      </c>
      <c r="B26" s="47" t="s">
        <v>59</v>
      </c>
      <c r="C26" s="48"/>
      <c r="D26" s="49"/>
      <c r="E26" s="48"/>
      <c r="F26" s="54">
        <f t="shared" si="4"/>
        <v>0</v>
      </c>
      <c r="G26" s="55">
        <f t="shared" si="5"/>
        <v>0</v>
      </c>
    </row>
    <row r="27" spans="1:7" s="50" customFormat="1" ht="12" customHeight="1" x14ac:dyDescent="0.2">
      <c r="A27" s="46" t="s">
        <v>60</v>
      </c>
      <c r="B27" s="47" t="s">
        <v>61</v>
      </c>
      <c r="C27" s="48"/>
      <c r="D27" s="49"/>
      <c r="E27" s="48"/>
      <c r="F27" s="54">
        <f t="shared" si="4"/>
        <v>0</v>
      </c>
      <c r="G27" s="55">
        <f t="shared" si="5"/>
        <v>0</v>
      </c>
    </row>
    <row r="28" spans="1:7" s="50" customFormat="1" ht="12" customHeight="1" thickBot="1" x14ac:dyDescent="0.25">
      <c r="A28" s="51" t="s">
        <v>62</v>
      </c>
      <c r="B28" s="52" t="s">
        <v>63</v>
      </c>
      <c r="C28" s="56"/>
      <c r="D28" s="57"/>
      <c r="E28" s="56"/>
      <c r="F28" s="58">
        <f t="shared" si="4"/>
        <v>0</v>
      </c>
      <c r="G28" s="59">
        <f t="shared" si="5"/>
        <v>0</v>
      </c>
    </row>
    <row r="29" spans="1:7" s="50" customFormat="1" ht="12" customHeight="1" thickBot="1" x14ac:dyDescent="0.25">
      <c r="A29" s="34" t="s">
        <v>64</v>
      </c>
      <c r="B29" s="35" t="s">
        <v>65</v>
      </c>
      <c r="C29" s="60">
        <f>+C30+C31+C32+C33+C34+C35+C36</f>
        <v>0</v>
      </c>
      <c r="D29" s="60">
        <f>+D30+D31+D32+D33+D34+D35+D36</f>
        <v>0</v>
      </c>
      <c r="E29" s="60">
        <f>+E30+E31+E32+E33+E34+E35+E36</f>
        <v>0</v>
      </c>
      <c r="F29" s="60">
        <f>+F30+F31+F32+F33+F34+F35+F36</f>
        <v>0</v>
      </c>
      <c r="G29" s="61">
        <f>+G30+G31+G32+G33+G34+G35+G36</f>
        <v>0</v>
      </c>
    </row>
    <row r="30" spans="1:7" s="50" customFormat="1" ht="12" customHeight="1" x14ac:dyDescent="0.2">
      <c r="A30" s="39" t="s">
        <v>66</v>
      </c>
      <c r="B30" s="40" t="s">
        <v>67</v>
      </c>
      <c r="C30" s="41"/>
      <c r="D30" s="41"/>
      <c r="E30" s="41"/>
      <c r="F30" s="43">
        <f t="shared" ref="F30:F36" si="6">D30+E30</f>
        <v>0</v>
      </c>
      <c r="G30" s="44">
        <f t="shared" ref="G30:G36" si="7">C30+F30</f>
        <v>0</v>
      </c>
    </row>
    <row r="31" spans="1:7" s="50" customFormat="1" ht="12" customHeight="1" x14ac:dyDescent="0.2">
      <c r="A31" s="46" t="s">
        <v>68</v>
      </c>
      <c r="B31" s="47" t="s">
        <v>69</v>
      </c>
      <c r="C31" s="48"/>
      <c r="D31" s="48"/>
      <c r="E31" s="48"/>
      <c r="F31" s="54">
        <f t="shared" si="6"/>
        <v>0</v>
      </c>
      <c r="G31" s="55">
        <f t="shared" si="7"/>
        <v>0</v>
      </c>
    </row>
    <row r="32" spans="1:7" s="50" customFormat="1" ht="12" customHeight="1" x14ac:dyDescent="0.2">
      <c r="A32" s="46" t="s">
        <v>70</v>
      </c>
      <c r="B32" s="47" t="s">
        <v>71</v>
      </c>
      <c r="C32" s="48"/>
      <c r="D32" s="48"/>
      <c r="E32" s="48"/>
      <c r="F32" s="54">
        <f t="shared" si="6"/>
        <v>0</v>
      </c>
      <c r="G32" s="55">
        <f t="shared" si="7"/>
        <v>0</v>
      </c>
    </row>
    <row r="33" spans="1:7" s="50" customFormat="1" ht="12" customHeight="1" x14ac:dyDescent="0.2">
      <c r="A33" s="46" t="s">
        <v>72</v>
      </c>
      <c r="B33" s="47" t="s">
        <v>73</v>
      </c>
      <c r="C33" s="48"/>
      <c r="D33" s="48"/>
      <c r="E33" s="48"/>
      <c r="F33" s="54">
        <f t="shared" si="6"/>
        <v>0</v>
      </c>
      <c r="G33" s="55">
        <f t="shared" si="7"/>
        <v>0</v>
      </c>
    </row>
    <row r="34" spans="1:7" s="50" customFormat="1" ht="12" customHeight="1" x14ac:dyDescent="0.2">
      <c r="A34" s="46" t="s">
        <v>74</v>
      </c>
      <c r="B34" s="47" t="s">
        <v>75</v>
      </c>
      <c r="C34" s="48"/>
      <c r="D34" s="48"/>
      <c r="E34" s="48"/>
      <c r="F34" s="54">
        <f t="shared" si="6"/>
        <v>0</v>
      </c>
      <c r="G34" s="55">
        <f t="shared" si="7"/>
        <v>0</v>
      </c>
    </row>
    <row r="35" spans="1:7" s="50" customFormat="1" ht="12" customHeight="1" x14ac:dyDescent="0.2">
      <c r="A35" s="46" t="s">
        <v>76</v>
      </c>
      <c r="B35" s="47" t="s">
        <v>77</v>
      </c>
      <c r="C35" s="48"/>
      <c r="D35" s="48"/>
      <c r="E35" s="48"/>
      <c r="F35" s="54">
        <f t="shared" si="6"/>
        <v>0</v>
      </c>
      <c r="G35" s="55">
        <f t="shared" si="7"/>
        <v>0</v>
      </c>
    </row>
    <row r="36" spans="1:7" s="50" customFormat="1" ht="12" customHeight="1" thickBot="1" x14ac:dyDescent="0.25">
      <c r="A36" s="51" t="s">
        <v>78</v>
      </c>
      <c r="B36" s="52" t="s">
        <v>79</v>
      </c>
      <c r="C36" s="56"/>
      <c r="D36" s="56"/>
      <c r="E36" s="56"/>
      <c r="F36" s="58">
        <f t="shared" si="6"/>
        <v>0</v>
      </c>
      <c r="G36" s="59">
        <f t="shared" si="7"/>
        <v>0</v>
      </c>
    </row>
    <row r="37" spans="1:7" s="50" customFormat="1" ht="12" customHeight="1" thickBot="1" x14ac:dyDescent="0.25">
      <c r="A37" s="34" t="s">
        <v>80</v>
      </c>
      <c r="B37" s="35" t="s">
        <v>81</v>
      </c>
      <c r="C37" s="36">
        <f>SUM(C38:C48)</f>
        <v>0</v>
      </c>
      <c r="D37" s="37">
        <f>SUM(D38:D48)</f>
        <v>0</v>
      </c>
      <c r="E37" s="36">
        <f>SUM(E38:E48)</f>
        <v>0</v>
      </c>
      <c r="F37" s="36">
        <f>SUM(F38:F48)</f>
        <v>0</v>
      </c>
      <c r="G37" s="38">
        <f>SUM(G38:G48)</f>
        <v>0</v>
      </c>
    </row>
    <row r="38" spans="1:7" s="50" customFormat="1" ht="12" customHeight="1" x14ac:dyDescent="0.2">
      <c r="A38" s="39" t="s">
        <v>82</v>
      </c>
      <c r="B38" s="40" t="s">
        <v>83</v>
      </c>
      <c r="C38" s="41"/>
      <c r="D38" s="42"/>
      <c r="E38" s="41"/>
      <c r="F38" s="43">
        <f t="shared" ref="F38:F48" si="8">D38+E38</f>
        <v>0</v>
      </c>
      <c r="G38" s="44">
        <f t="shared" ref="G38:G48" si="9">C38+F38</f>
        <v>0</v>
      </c>
    </row>
    <row r="39" spans="1:7" s="50" customFormat="1" ht="12" customHeight="1" x14ac:dyDescent="0.2">
      <c r="A39" s="46" t="s">
        <v>84</v>
      </c>
      <c r="B39" s="47" t="s">
        <v>85</v>
      </c>
      <c r="C39" s="48"/>
      <c r="D39" s="49"/>
      <c r="E39" s="48"/>
      <c r="F39" s="54">
        <f t="shared" si="8"/>
        <v>0</v>
      </c>
      <c r="G39" s="55">
        <f t="shared" si="9"/>
        <v>0</v>
      </c>
    </row>
    <row r="40" spans="1:7" s="50" customFormat="1" ht="12" customHeight="1" x14ac:dyDescent="0.2">
      <c r="A40" s="46" t="s">
        <v>86</v>
      </c>
      <c r="B40" s="47" t="s">
        <v>87</v>
      </c>
      <c r="C40" s="48"/>
      <c r="D40" s="49"/>
      <c r="E40" s="48"/>
      <c r="F40" s="54">
        <f t="shared" si="8"/>
        <v>0</v>
      </c>
      <c r="G40" s="55">
        <f t="shared" si="9"/>
        <v>0</v>
      </c>
    </row>
    <row r="41" spans="1:7" s="50" customFormat="1" ht="12" customHeight="1" x14ac:dyDescent="0.2">
      <c r="A41" s="46" t="s">
        <v>88</v>
      </c>
      <c r="B41" s="47" t="s">
        <v>89</v>
      </c>
      <c r="C41" s="48"/>
      <c r="D41" s="49"/>
      <c r="E41" s="48"/>
      <c r="F41" s="54">
        <f t="shared" si="8"/>
        <v>0</v>
      </c>
      <c r="G41" s="55">
        <f t="shared" si="9"/>
        <v>0</v>
      </c>
    </row>
    <row r="42" spans="1:7" s="50" customFormat="1" ht="12" customHeight="1" x14ac:dyDescent="0.2">
      <c r="A42" s="46" t="s">
        <v>90</v>
      </c>
      <c r="B42" s="47" t="s">
        <v>91</v>
      </c>
      <c r="C42" s="48"/>
      <c r="D42" s="49"/>
      <c r="E42" s="48"/>
      <c r="F42" s="54">
        <f t="shared" si="8"/>
        <v>0</v>
      </c>
      <c r="G42" s="55">
        <f t="shared" si="9"/>
        <v>0</v>
      </c>
    </row>
    <row r="43" spans="1:7" s="50" customFormat="1" ht="12" customHeight="1" x14ac:dyDescent="0.2">
      <c r="A43" s="46" t="s">
        <v>92</v>
      </c>
      <c r="B43" s="47" t="s">
        <v>93</v>
      </c>
      <c r="C43" s="48"/>
      <c r="D43" s="49"/>
      <c r="E43" s="48"/>
      <c r="F43" s="54">
        <f t="shared" si="8"/>
        <v>0</v>
      </c>
      <c r="G43" s="55">
        <f t="shared" si="9"/>
        <v>0</v>
      </c>
    </row>
    <row r="44" spans="1:7" s="50" customFormat="1" ht="12" customHeight="1" x14ac:dyDescent="0.2">
      <c r="A44" s="46" t="s">
        <v>94</v>
      </c>
      <c r="B44" s="47" t="s">
        <v>95</v>
      </c>
      <c r="C44" s="48"/>
      <c r="D44" s="49"/>
      <c r="E44" s="48"/>
      <c r="F44" s="54">
        <f t="shared" si="8"/>
        <v>0</v>
      </c>
      <c r="G44" s="55">
        <f t="shared" si="9"/>
        <v>0</v>
      </c>
    </row>
    <row r="45" spans="1:7" s="50" customFormat="1" ht="12" customHeight="1" x14ac:dyDescent="0.2">
      <c r="A45" s="46" t="s">
        <v>96</v>
      </c>
      <c r="B45" s="47" t="s">
        <v>97</v>
      </c>
      <c r="C45" s="48"/>
      <c r="D45" s="49"/>
      <c r="E45" s="48"/>
      <c r="F45" s="54">
        <f t="shared" si="8"/>
        <v>0</v>
      </c>
      <c r="G45" s="55">
        <f t="shared" si="9"/>
        <v>0</v>
      </c>
    </row>
    <row r="46" spans="1:7" s="50" customFormat="1" ht="12" customHeight="1" x14ac:dyDescent="0.2">
      <c r="A46" s="46" t="s">
        <v>98</v>
      </c>
      <c r="B46" s="47" t="s">
        <v>99</v>
      </c>
      <c r="C46" s="62"/>
      <c r="D46" s="63"/>
      <c r="E46" s="62"/>
      <c r="F46" s="64">
        <f t="shared" si="8"/>
        <v>0</v>
      </c>
      <c r="G46" s="65">
        <f t="shared" si="9"/>
        <v>0</v>
      </c>
    </row>
    <row r="47" spans="1:7" s="50" customFormat="1" ht="12" customHeight="1" x14ac:dyDescent="0.2">
      <c r="A47" s="51" t="s">
        <v>100</v>
      </c>
      <c r="B47" s="52" t="s">
        <v>101</v>
      </c>
      <c r="C47" s="66"/>
      <c r="D47" s="67"/>
      <c r="E47" s="66"/>
      <c r="F47" s="68">
        <f t="shared" si="8"/>
        <v>0</v>
      </c>
      <c r="G47" s="69">
        <f t="shared" si="9"/>
        <v>0</v>
      </c>
    </row>
    <row r="48" spans="1:7" s="50" customFormat="1" ht="12" customHeight="1" thickBot="1" x14ac:dyDescent="0.25">
      <c r="A48" s="51" t="s">
        <v>102</v>
      </c>
      <c r="B48" s="52" t="s">
        <v>103</v>
      </c>
      <c r="C48" s="66"/>
      <c r="D48" s="67"/>
      <c r="E48" s="66"/>
      <c r="F48" s="68">
        <f t="shared" si="8"/>
        <v>0</v>
      </c>
      <c r="G48" s="69">
        <f t="shared" si="9"/>
        <v>0</v>
      </c>
    </row>
    <row r="49" spans="1:7" s="50" customFormat="1" ht="12" customHeight="1" thickBot="1" x14ac:dyDescent="0.25">
      <c r="A49" s="34" t="s">
        <v>104</v>
      </c>
      <c r="B49" s="35" t="s">
        <v>105</v>
      </c>
      <c r="C49" s="36">
        <f>SUM(C50:C54)</f>
        <v>0</v>
      </c>
      <c r="D49" s="37">
        <f>SUM(D50:D54)</f>
        <v>0</v>
      </c>
      <c r="E49" s="36">
        <f>SUM(E50:E54)</f>
        <v>0</v>
      </c>
      <c r="F49" s="36">
        <f>SUM(F50:F54)</f>
        <v>0</v>
      </c>
      <c r="G49" s="38">
        <f>SUM(G50:G54)</f>
        <v>0</v>
      </c>
    </row>
    <row r="50" spans="1:7" s="50" customFormat="1" ht="12" customHeight="1" x14ac:dyDescent="0.2">
      <c r="A50" s="39" t="s">
        <v>106</v>
      </c>
      <c r="B50" s="40" t="s">
        <v>107</v>
      </c>
      <c r="C50" s="70"/>
      <c r="D50" s="71"/>
      <c r="E50" s="70"/>
      <c r="F50" s="72">
        <f>D50+E50</f>
        <v>0</v>
      </c>
      <c r="G50" s="73">
        <f>C50+F50</f>
        <v>0</v>
      </c>
    </row>
    <row r="51" spans="1:7" s="50" customFormat="1" ht="12" customHeight="1" x14ac:dyDescent="0.2">
      <c r="A51" s="46" t="s">
        <v>108</v>
      </c>
      <c r="B51" s="47" t="s">
        <v>109</v>
      </c>
      <c r="C51" s="62"/>
      <c r="D51" s="63"/>
      <c r="E51" s="62"/>
      <c r="F51" s="64">
        <f>D51+E51</f>
        <v>0</v>
      </c>
      <c r="G51" s="65">
        <f>C51+F51</f>
        <v>0</v>
      </c>
    </row>
    <row r="52" spans="1:7" s="50" customFormat="1" ht="12" customHeight="1" x14ac:dyDescent="0.2">
      <c r="A52" s="46" t="s">
        <v>110</v>
      </c>
      <c r="B52" s="47" t="s">
        <v>111</v>
      </c>
      <c r="C52" s="62"/>
      <c r="D52" s="63"/>
      <c r="E52" s="62"/>
      <c r="F52" s="64">
        <f>D52+E52</f>
        <v>0</v>
      </c>
      <c r="G52" s="65">
        <f>C52+F52</f>
        <v>0</v>
      </c>
    </row>
    <row r="53" spans="1:7" s="50" customFormat="1" ht="12" customHeight="1" x14ac:dyDescent="0.2">
      <c r="A53" s="46" t="s">
        <v>112</v>
      </c>
      <c r="B53" s="47" t="s">
        <v>113</v>
      </c>
      <c r="C53" s="62"/>
      <c r="D53" s="63"/>
      <c r="E53" s="62"/>
      <c r="F53" s="64">
        <f>D53+E53</f>
        <v>0</v>
      </c>
      <c r="G53" s="65">
        <f>C53+F53</f>
        <v>0</v>
      </c>
    </row>
    <row r="54" spans="1:7" s="50" customFormat="1" ht="12" customHeight="1" thickBot="1" x14ac:dyDescent="0.25">
      <c r="A54" s="51" t="s">
        <v>114</v>
      </c>
      <c r="B54" s="52" t="s">
        <v>115</v>
      </c>
      <c r="C54" s="66"/>
      <c r="D54" s="67"/>
      <c r="E54" s="66"/>
      <c r="F54" s="68">
        <f>D54+E54</f>
        <v>0</v>
      </c>
      <c r="G54" s="69">
        <f>C54+F54</f>
        <v>0</v>
      </c>
    </row>
    <row r="55" spans="1:7" s="50" customFormat="1" ht="12" customHeight="1" thickBot="1" x14ac:dyDescent="0.25">
      <c r="A55" s="34" t="s">
        <v>116</v>
      </c>
      <c r="B55" s="35" t="s">
        <v>117</v>
      </c>
      <c r="C55" s="36">
        <f>SUM(C56:C58)</f>
        <v>5862305</v>
      </c>
      <c r="D55" s="37">
        <f>SUM(D56:D58)</f>
        <v>0</v>
      </c>
      <c r="E55" s="36">
        <f>SUM(E56:E58)</f>
        <v>0</v>
      </c>
      <c r="F55" s="36">
        <f>SUM(F56:F58)</f>
        <v>0</v>
      </c>
      <c r="G55" s="38">
        <f>SUM(G56:G58)</f>
        <v>5862305</v>
      </c>
    </row>
    <row r="56" spans="1:7" s="50" customFormat="1" ht="12" customHeight="1" x14ac:dyDescent="0.2">
      <c r="A56" s="39" t="s">
        <v>118</v>
      </c>
      <c r="B56" s="40" t="s">
        <v>119</v>
      </c>
      <c r="C56" s="41"/>
      <c r="D56" s="42"/>
      <c r="E56" s="41"/>
      <c r="F56" s="43">
        <f>D56+E56</f>
        <v>0</v>
      </c>
      <c r="G56" s="44">
        <f>C56+F56</f>
        <v>0</v>
      </c>
    </row>
    <row r="57" spans="1:7" s="50" customFormat="1" ht="12" customHeight="1" x14ac:dyDescent="0.2">
      <c r="A57" s="46" t="s">
        <v>120</v>
      </c>
      <c r="B57" s="47" t="s">
        <v>121</v>
      </c>
      <c r="C57" s="48"/>
      <c r="D57" s="49"/>
      <c r="E57" s="48"/>
      <c r="F57" s="54">
        <f>D57+E57</f>
        <v>0</v>
      </c>
      <c r="G57" s="55">
        <f>C57+F57</f>
        <v>0</v>
      </c>
    </row>
    <row r="58" spans="1:7" s="50" customFormat="1" ht="12" customHeight="1" x14ac:dyDescent="0.2">
      <c r="A58" s="46" t="s">
        <v>122</v>
      </c>
      <c r="B58" s="47" t="s">
        <v>123</v>
      </c>
      <c r="C58" s="48">
        <v>5862305</v>
      </c>
      <c r="D58" s="49"/>
      <c r="E58" s="48"/>
      <c r="F58" s="54">
        <f>D58+E58</f>
        <v>0</v>
      </c>
      <c r="G58" s="55">
        <f>C58+F58</f>
        <v>5862305</v>
      </c>
    </row>
    <row r="59" spans="1:7" s="50" customFormat="1" ht="12" customHeight="1" thickBot="1" x14ac:dyDescent="0.25">
      <c r="A59" s="51" t="s">
        <v>124</v>
      </c>
      <c r="B59" s="52" t="s">
        <v>125</v>
      </c>
      <c r="C59" s="56"/>
      <c r="D59" s="57"/>
      <c r="E59" s="56"/>
      <c r="F59" s="58">
        <f>D59+E59</f>
        <v>0</v>
      </c>
      <c r="G59" s="59">
        <f>C59+F59</f>
        <v>0</v>
      </c>
    </row>
    <row r="60" spans="1:7" s="50" customFormat="1" ht="12" customHeight="1" thickBot="1" x14ac:dyDescent="0.25">
      <c r="A60" s="34" t="s">
        <v>126</v>
      </c>
      <c r="B60" s="53" t="s">
        <v>127</v>
      </c>
      <c r="C60" s="36">
        <f>SUM(C61:C63)</f>
        <v>0</v>
      </c>
      <c r="D60" s="37">
        <f>SUM(D61:D63)</f>
        <v>0</v>
      </c>
      <c r="E60" s="36">
        <f>SUM(E61:E63)</f>
        <v>0</v>
      </c>
      <c r="F60" s="36">
        <f>SUM(F61:F63)</f>
        <v>0</v>
      </c>
      <c r="G60" s="38">
        <f>SUM(G61:G63)</f>
        <v>0</v>
      </c>
    </row>
    <row r="61" spans="1:7" s="50" customFormat="1" ht="12" customHeight="1" x14ac:dyDescent="0.2">
      <c r="A61" s="39" t="s">
        <v>128</v>
      </c>
      <c r="B61" s="40" t="s">
        <v>129</v>
      </c>
      <c r="C61" s="62"/>
      <c r="D61" s="63"/>
      <c r="E61" s="62"/>
      <c r="F61" s="64">
        <f>D61+E61</f>
        <v>0</v>
      </c>
      <c r="G61" s="65">
        <f>C61+F61</f>
        <v>0</v>
      </c>
    </row>
    <row r="62" spans="1:7" s="50" customFormat="1" ht="12" customHeight="1" x14ac:dyDescent="0.2">
      <c r="A62" s="46" t="s">
        <v>130</v>
      </c>
      <c r="B62" s="47" t="s">
        <v>131</v>
      </c>
      <c r="C62" s="62"/>
      <c r="D62" s="63"/>
      <c r="E62" s="62"/>
      <c r="F62" s="64">
        <f>D62+E62</f>
        <v>0</v>
      </c>
      <c r="G62" s="65">
        <f>C62+F62</f>
        <v>0</v>
      </c>
    </row>
    <row r="63" spans="1:7" s="50" customFormat="1" ht="12" customHeight="1" x14ac:dyDescent="0.2">
      <c r="A63" s="46" t="s">
        <v>132</v>
      </c>
      <c r="B63" s="47" t="s">
        <v>133</v>
      </c>
      <c r="C63" s="62"/>
      <c r="D63" s="63"/>
      <c r="E63" s="62"/>
      <c r="F63" s="64">
        <f>D63+E63</f>
        <v>0</v>
      </c>
      <c r="G63" s="65">
        <f>C63+F63</f>
        <v>0</v>
      </c>
    </row>
    <row r="64" spans="1:7" s="50" customFormat="1" ht="12" customHeight="1" thickBot="1" x14ac:dyDescent="0.25">
      <c r="A64" s="51" t="s">
        <v>134</v>
      </c>
      <c r="B64" s="52" t="s">
        <v>135</v>
      </c>
      <c r="C64" s="62"/>
      <c r="D64" s="63"/>
      <c r="E64" s="62"/>
      <c r="F64" s="64">
        <f>D64+E64</f>
        <v>0</v>
      </c>
      <c r="G64" s="65">
        <f>C64+F64</f>
        <v>0</v>
      </c>
    </row>
    <row r="65" spans="1:7" s="50" customFormat="1" ht="12" customHeight="1" thickBot="1" x14ac:dyDescent="0.25">
      <c r="A65" s="34" t="s">
        <v>136</v>
      </c>
      <c r="B65" s="35" t="s">
        <v>137</v>
      </c>
      <c r="C65" s="60">
        <f>+C8+C15+C22+C29+C37+C49+C55+C60</f>
        <v>5862305</v>
      </c>
      <c r="D65" s="74">
        <f>+D8+D15+D22+D29+D37+D49+D55+D60</f>
        <v>0</v>
      </c>
      <c r="E65" s="60">
        <f>+E8+E15+E22+E29+E37+E49+E55+E60</f>
        <v>0</v>
      </c>
      <c r="F65" s="60">
        <f>+F8+F15+F22+F29+F37+F49+F55+F60</f>
        <v>0</v>
      </c>
      <c r="G65" s="61">
        <f>+G8+G15+G22+G29+G37+G49+G55+G60</f>
        <v>5862305</v>
      </c>
    </row>
    <row r="66" spans="1:7" s="50" customFormat="1" ht="12" customHeight="1" thickBot="1" x14ac:dyDescent="0.2">
      <c r="A66" s="75" t="s">
        <v>138</v>
      </c>
      <c r="B66" s="53" t="s">
        <v>139</v>
      </c>
      <c r="C66" s="36">
        <f>SUM(C67:C69)</f>
        <v>0</v>
      </c>
      <c r="D66" s="37">
        <f>SUM(D67:D69)</f>
        <v>0</v>
      </c>
      <c r="E66" s="36">
        <f>SUM(E67:E69)</f>
        <v>0</v>
      </c>
      <c r="F66" s="36">
        <f>SUM(F67:F69)</f>
        <v>0</v>
      </c>
      <c r="G66" s="38">
        <f>SUM(G67:G69)</f>
        <v>0</v>
      </c>
    </row>
    <row r="67" spans="1:7" s="50" customFormat="1" ht="12" customHeight="1" x14ac:dyDescent="0.2">
      <c r="A67" s="39" t="s">
        <v>140</v>
      </c>
      <c r="B67" s="40" t="s">
        <v>141</v>
      </c>
      <c r="C67" s="62"/>
      <c r="D67" s="63"/>
      <c r="E67" s="62"/>
      <c r="F67" s="64">
        <f>D67+E67</f>
        <v>0</v>
      </c>
      <c r="G67" s="65">
        <f>C67+F67</f>
        <v>0</v>
      </c>
    </row>
    <row r="68" spans="1:7" s="50" customFormat="1" ht="12" customHeight="1" x14ac:dyDescent="0.2">
      <c r="A68" s="46" t="s">
        <v>142</v>
      </c>
      <c r="B68" s="47" t="s">
        <v>143</v>
      </c>
      <c r="C68" s="62"/>
      <c r="D68" s="63"/>
      <c r="E68" s="62"/>
      <c r="F68" s="64">
        <f>D68+E68</f>
        <v>0</v>
      </c>
      <c r="G68" s="65">
        <f>C68+F68</f>
        <v>0</v>
      </c>
    </row>
    <row r="69" spans="1:7" s="50" customFormat="1" ht="12" customHeight="1" thickBot="1" x14ac:dyDescent="0.25">
      <c r="A69" s="76" t="s">
        <v>144</v>
      </c>
      <c r="B69" s="77" t="s">
        <v>145</v>
      </c>
      <c r="C69" s="78"/>
      <c r="D69" s="79"/>
      <c r="E69" s="78"/>
      <c r="F69" s="80">
        <f>D69+E69</f>
        <v>0</v>
      </c>
      <c r="G69" s="81">
        <f>C69+F69</f>
        <v>0</v>
      </c>
    </row>
    <row r="70" spans="1:7" s="50" customFormat="1" ht="12" customHeight="1" thickBot="1" x14ac:dyDescent="0.2">
      <c r="A70" s="75" t="s">
        <v>146</v>
      </c>
      <c r="B70" s="53" t="s">
        <v>147</v>
      </c>
      <c r="C70" s="36">
        <f>SUM(C71:C74)</f>
        <v>0</v>
      </c>
      <c r="D70" s="36">
        <f>SUM(D71:D74)</f>
        <v>0</v>
      </c>
      <c r="E70" s="36">
        <f>SUM(E71:E74)</f>
        <v>0</v>
      </c>
      <c r="F70" s="36">
        <f>SUM(F71:F74)</f>
        <v>0</v>
      </c>
      <c r="G70" s="38">
        <f>SUM(G71:G74)</f>
        <v>0</v>
      </c>
    </row>
    <row r="71" spans="1:7" s="50" customFormat="1" ht="12" customHeight="1" x14ac:dyDescent="0.2">
      <c r="A71" s="39" t="s">
        <v>148</v>
      </c>
      <c r="B71" s="82" t="s">
        <v>149</v>
      </c>
      <c r="C71" s="62"/>
      <c r="D71" s="62"/>
      <c r="E71" s="62"/>
      <c r="F71" s="64">
        <f>D71+E71</f>
        <v>0</v>
      </c>
      <c r="G71" s="65">
        <f>C71+F71</f>
        <v>0</v>
      </c>
    </row>
    <row r="72" spans="1:7" s="50" customFormat="1" ht="12" customHeight="1" x14ac:dyDescent="0.2">
      <c r="A72" s="46" t="s">
        <v>150</v>
      </c>
      <c r="B72" s="82" t="s">
        <v>151</v>
      </c>
      <c r="C72" s="62"/>
      <c r="D72" s="62"/>
      <c r="E72" s="62"/>
      <c r="F72" s="64">
        <f>D72+E72</f>
        <v>0</v>
      </c>
      <c r="G72" s="65">
        <f>C72+F72</f>
        <v>0</v>
      </c>
    </row>
    <row r="73" spans="1:7" s="50" customFormat="1" ht="12" customHeight="1" x14ac:dyDescent="0.2">
      <c r="A73" s="46" t="s">
        <v>152</v>
      </c>
      <c r="B73" s="82" t="s">
        <v>153</v>
      </c>
      <c r="C73" s="62"/>
      <c r="D73" s="62"/>
      <c r="E73" s="62"/>
      <c r="F73" s="64">
        <f>D73+E73</f>
        <v>0</v>
      </c>
      <c r="G73" s="65">
        <f>C73+F73</f>
        <v>0</v>
      </c>
    </row>
    <row r="74" spans="1:7" s="50" customFormat="1" ht="12" customHeight="1" thickBot="1" x14ac:dyDescent="0.25">
      <c r="A74" s="51" t="s">
        <v>154</v>
      </c>
      <c r="B74" s="83" t="s">
        <v>155</v>
      </c>
      <c r="C74" s="62"/>
      <c r="D74" s="62"/>
      <c r="E74" s="62"/>
      <c r="F74" s="64">
        <f>D74+E74</f>
        <v>0</v>
      </c>
      <c r="G74" s="65">
        <f>C74+F74</f>
        <v>0</v>
      </c>
    </row>
    <row r="75" spans="1:7" s="50" customFormat="1" ht="12" customHeight="1" thickBot="1" x14ac:dyDescent="0.2">
      <c r="A75" s="75" t="s">
        <v>156</v>
      </c>
      <c r="B75" s="53" t="s">
        <v>157</v>
      </c>
      <c r="C75" s="36">
        <f>SUM(C76:C77)</f>
        <v>0</v>
      </c>
      <c r="D75" s="36">
        <f>SUM(D76:D77)</f>
        <v>42196295</v>
      </c>
      <c r="E75" s="36">
        <f>SUM(E76:E77)</f>
        <v>0</v>
      </c>
      <c r="F75" s="36">
        <f>SUM(F76:F77)</f>
        <v>42196295</v>
      </c>
      <c r="G75" s="38">
        <f>SUM(G76:G77)</f>
        <v>42196295</v>
      </c>
    </row>
    <row r="76" spans="1:7" s="50" customFormat="1" ht="12" customHeight="1" x14ac:dyDescent="0.2">
      <c r="A76" s="39" t="s">
        <v>158</v>
      </c>
      <c r="B76" s="40" t="s">
        <v>159</v>
      </c>
      <c r="C76" s="62"/>
      <c r="D76" s="62">
        <v>42196295</v>
      </c>
      <c r="E76" s="62"/>
      <c r="F76" s="64">
        <f>D76+E76</f>
        <v>42196295</v>
      </c>
      <c r="G76" s="65">
        <f>C76+F76</f>
        <v>42196295</v>
      </c>
    </row>
    <row r="77" spans="1:7" s="50" customFormat="1" ht="12" customHeight="1" thickBot="1" x14ac:dyDescent="0.25">
      <c r="A77" s="51" t="s">
        <v>160</v>
      </c>
      <c r="B77" s="52" t="s">
        <v>161</v>
      </c>
      <c r="C77" s="62"/>
      <c r="D77" s="62"/>
      <c r="E77" s="62"/>
      <c r="F77" s="64">
        <f>D77+E77</f>
        <v>0</v>
      </c>
      <c r="G77" s="65">
        <f>C77+F77</f>
        <v>0</v>
      </c>
    </row>
    <row r="78" spans="1:7" s="45" customFormat="1" ht="12" customHeight="1" thickBot="1" x14ac:dyDescent="0.2">
      <c r="A78" s="75" t="s">
        <v>162</v>
      </c>
      <c r="B78" s="53" t="s">
        <v>163</v>
      </c>
      <c r="C78" s="36">
        <f>SUM(C79:C81)</f>
        <v>0</v>
      </c>
      <c r="D78" s="36">
        <f>SUM(D79:D81)</f>
        <v>0</v>
      </c>
      <c r="E78" s="36">
        <f>SUM(E79:E81)</f>
        <v>0</v>
      </c>
      <c r="F78" s="36">
        <f>SUM(F79:F81)</f>
        <v>0</v>
      </c>
      <c r="G78" s="38">
        <f>SUM(G79:G81)</f>
        <v>0</v>
      </c>
    </row>
    <row r="79" spans="1:7" s="50" customFormat="1" ht="12" customHeight="1" x14ac:dyDescent="0.2">
      <c r="A79" s="39" t="s">
        <v>164</v>
      </c>
      <c r="B79" s="40" t="s">
        <v>165</v>
      </c>
      <c r="C79" s="62"/>
      <c r="D79" s="62"/>
      <c r="E79" s="62"/>
      <c r="F79" s="64">
        <f>D79+E79</f>
        <v>0</v>
      </c>
      <c r="G79" s="65">
        <f>C79+F79</f>
        <v>0</v>
      </c>
    </row>
    <row r="80" spans="1:7" s="50" customFormat="1" ht="12" customHeight="1" x14ac:dyDescent="0.2">
      <c r="A80" s="46" t="s">
        <v>166</v>
      </c>
      <c r="B80" s="47" t="s">
        <v>167</v>
      </c>
      <c r="C80" s="62"/>
      <c r="D80" s="62"/>
      <c r="E80" s="62"/>
      <c r="F80" s="64">
        <f>D80+E80</f>
        <v>0</v>
      </c>
      <c r="G80" s="65">
        <f>C80+F80</f>
        <v>0</v>
      </c>
    </row>
    <row r="81" spans="1:7" s="50" customFormat="1" ht="12" customHeight="1" thickBot="1" x14ac:dyDescent="0.25">
      <c r="A81" s="51" t="s">
        <v>168</v>
      </c>
      <c r="B81" s="84" t="s">
        <v>169</v>
      </c>
      <c r="C81" s="62"/>
      <c r="D81" s="62"/>
      <c r="E81" s="62"/>
      <c r="F81" s="64">
        <f>D81+E81</f>
        <v>0</v>
      </c>
      <c r="G81" s="65">
        <f>C81+F81</f>
        <v>0</v>
      </c>
    </row>
    <row r="82" spans="1:7" s="50" customFormat="1" ht="12" customHeight="1" thickBot="1" x14ac:dyDescent="0.2">
      <c r="A82" s="75" t="s">
        <v>170</v>
      </c>
      <c r="B82" s="53" t="s">
        <v>171</v>
      </c>
      <c r="C82" s="36">
        <f>SUM(C83:C86)</f>
        <v>0</v>
      </c>
      <c r="D82" s="36">
        <f>SUM(D83:D86)</f>
        <v>0</v>
      </c>
      <c r="E82" s="36">
        <f>SUM(E83:E86)</f>
        <v>0</v>
      </c>
      <c r="F82" s="36">
        <f>SUM(F83:F86)</f>
        <v>0</v>
      </c>
      <c r="G82" s="38">
        <f>SUM(G83:G86)</f>
        <v>0</v>
      </c>
    </row>
    <row r="83" spans="1:7" s="50" customFormat="1" ht="12" customHeight="1" x14ac:dyDescent="0.2">
      <c r="A83" s="85" t="s">
        <v>172</v>
      </c>
      <c r="B83" s="40" t="s">
        <v>173</v>
      </c>
      <c r="C83" s="62"/>
      <c r="D83" s="62"/>
      <c r="E83" s="62"/>
      <c r="F83" s="64">
        <f t="shared" ref="F83:F88" si="10">D83+E83</f>
        <v>0</v>
      </c>
      <c r="G83" s="65">
        <f t="shared" ref="G83:G88" si="11">C83+F83</f>
        <v>0</v>
      </c>
    </row>
    <row r="84" spans="1:7" s="50" customFormat="1" ht="12" customHeight="1" x14ac:dyDescent="0.2">
      <c r="A84" s="86" t="s">
        <v>174</v>
      </c>
      <c r="B84" s="47" t="s">
        <v>175</v>
      </c>
      <c r="C84" s="62"/>
      <c r="D84" s="62"/>
      <c r="E84" s="62"/>
      <c r="F84" s="64">
        <f t="shared" si="10"/>
        <v>0</v>
      </c>
      <c r="G84" s="65">
        <f t="shared" si="11"/>
        <v>0</v>
      </c>
    </row>
    <row r="85" spans="1:7" s="50" customFormat="1" ht="12" customHeight="1" x14ac:dyDescent="0.2">
      <c r="A85" s="86" t="s">
        <v>176</v>
      </c>
      <c r="B85" s="47" t="s">
        <v>177</v>
      </c>
      <c r="C85" s="62"/>
      <c r="D85" s="62"/>
      <c r="E85" s="62"/>
      <c r="F85" s="64">
        <f t="shared" si="10"/>
        <v>0</v>
      </c>
      <c r="G85" s="65">
        <f t="shared" si="11"/>
        <v>0</v>
      </c>
    </row>
    <row r="86" spans="1:7" s="45" customFormat="1" ht="12" customHeight="1" thickBot="1" x14ac:dyDescent="0.25">
      <c r="A86" s="87" t="s">
        <v>178</v>
      </c>
      <c r="B86" s="52" t="s">
        <v>179</v>
      </c>
      <c r="C86" s="62"/>
      <c r="D86" s="62"/>
      <c r="E86" s="62"/>
      <c r="F86" s="64">
        <f t="shared" si="10"/>
        <v>0</v>
      </c>
      <c r="G86" s="65">
        <f t="shared" si="11"/>
        <v>0</v>
      </c>
    </row>
    <row r="87" spans="1:7" s="45" customFormat="1" ht="12" customHeight="1" thickBot="1" x14ac:dyDescent="0.2">
      <c r="A87" s="75" t="s">
        <v>180</v>
      </c>
      <c r="B87" s="53" t="s">
        <v>181</v>
      </c>
      <c r="C87" s="88"/>
      <c r="D87" s="88"/>
      <c r="E87" s="88"/>
      <c r="F87" s="36">
        <f t="shared" si="10"/>
        <v>0</v>
      </c>
      <c r="G87" s="38">
        <f t="shared" si="11"/>
        <v>0</v>
      </c>
    </row>
    <row r="88" spans="1:7" s="45" customFormat="1" ht="12" customHeight="1" thickBot="1" x14ac:dyDescent="0.2">
      <c r="A88" s="75" t="s">
        <v>182</v>
      </c>
      <c r="B88" s="53" t="s">
        <v>183</v>
      </c>
      <c r="C88" s="88"/>
      <c r="D88" s="88"/>
      <c r="E88" s="88"/>
      <c r="F88" s="36">
        <f t="shared" si="10"/>
        <v>0</v>
      </c>
      <c r="G88" s="38">
        <f t="shared" si="11"/>
        <v>0</v>
      </c>
    </row>
    <row r="89" spans="1:7" s="45" customFormat="1" ht="12" customHeight="1" thickBot="1" x14ac:dyDescent="0.2">
      <c r="A89" s="75" t="s">
        <v>184</v>
      </c>
      <c r="B89" s="89" t="s">
        <v>185</v>
      </c>
      <c r="C89" s="60">
        <f>+C66+C70+C75+C78+C82+C88+C87</f>
        <v>0</v>
      </c>
      <c r="D89" s="60">
        <f>+D66+D70+D75+D78+D82+D88+D87</f>
        <v>42196295</v>
      </c>
      <c r="E89" s="60">
        <f>+E66+E70+E75+E78+E82+E88+E87</f>
        <v>0</v>
      </c>
      <c r="F89" s="60">
        <f>+F66+F70+F75+F78+F82+F88+F87</f>
        <v>42196295</v>
      </c>
      <c r="G89" s="61">
        <f>+G66+G70+G75+G78+G82+G88+G87</f>
        <v>42196295</v>
      </c>
    </row>
    <row r="90" spans="1:7" s="45" customFormat="1" ht="12" customHeight="1" thickBot="1" x14ac:dyDescent="0.2">
      <c r="A90" s="90" t="s">
        <v>186</v>
      </c>
      <c r="B90" s="91" t="s">
        <v>187</v>
      </c>
      <c r="C90" s="60">
        <f>+C65+C89</f>
        <v>5862305</v>
      </c>
      <c r="D90" s="60">
        <f>+D65+D89</f>
        <v>42196295</v>
      </c>
      <c r="E90" s="60">
        <f>+E65+E89</f>
        <v>0</v>
      </c>
      <c r="F90" s="60">
        <f>+F65+F89</f>
        <v>42196295</v>
      </c>
      <c r="G90" s="61">
        <f>+G65+G89</f>
        <v>48058600</v>
      </c>
    </row>
    <row r="91" spans="1:7" s="50" customFormat="1" ht="15" customHeight="1" thickBot="1" x14ac:dyDescent="0.25">
      <c r="A91" s="92"/>
      <c r="B91" s="93"/>
      <c r="C91" s="94"/>
    </row>
    <row r="92" spans="1:7" s="30" customFormat="1" ht="16.5" customHeight="1" thickBot="1" x14ac:dyDescent="0.25">
      <c r="A92" s="31" t="s">
        <v>188</v>
      </c>
      <c r="B92" s="32"/>
      <c r="C92" s="32"/>
      <c r="D92" s="32"/>
      <c r="E92" s="32"/>
      <c r="F92" s="32"/>
      <c r="G92" s="33"/>
    </row>
    <row r="93" spans="1:7" s="100" customFormat="1" ht="12" customHeight="1" thickBot="1" x14ac:dyDescent="0.25">
      <c r="A93" s="95" t="s">
        <v>22</v>
      </c>
      <c r="B93" s="96" t="s">
        <v>189</v>
      </c>
      <c r="C93" s="97">
        <f>+C94+C95+C96+C97+C98+C111</f>
        <v>5862305</v>
      </c>
      <c r="D93" s="98">
        <f>+D94+D95+D96+D97+D98+D111</f>
        <v>-19000</v>
      </c>
      <c r="E93" s="97">
        <f>+E94+E95+E96+E97+E98+E111</f>
        <v>0</v>
      </c>
      <c r="F93" s="97">
        <f>+F94+F95+F96+F97+F98+F111</f>
        <v>-19000</v>
      </c>
      <c r="G93" s="99">
        <f>+G94+G95+G96+G97+G98+G111</f>
        <v>5843305</v>
      </c>
    </row>
    <row r="94" spans="1:7" ht="12" customHeight="1" x14ac:dyDescent="0.2">
      <c r="A94" s="101" t="s">
        <v>24</v>
      </c>
      <c r="B94" s="102" t="s">
        <v>190</v>
      </c>
      <c r="C94" s="103"/>
      <c r="D94" s="104"/>
      <c r="E94" s="103"/>
      <c r="F94" s="105">
        <f t="shared" ref="F94:F113" si="12">D94+E94</f>
        <v>0</v>
      </c>
      <c r="G94" s="106">
        <f t="shared" ref="G94:G113" si="13">C94+F94</f>
        <v>0</v>
      </c>
    </row>
    <row r="95" spans="1:7" ht="12" customHeight="1" x14ac:dyDescent="0.2">
      <c r="A95" s="46" t="s">
        <v>26</v>
      </c>
      <c r="B95" s="107" t="s">
        <v>191</v>
      </c>
      <c r="C95" s="48"/>
      <c r="D95" s="108"/>
      <c r="E95" s="48"/>
      <c r="F95" s="54">
        <f t="shared" si="12"/>
        <v>0</v>
      </c>
      <c r="G95" s="55">
        <f t="shared" si="13"/>
        <v>0</v>
      </c>
    </row>
    <row r="96" spans="1:7" ht="12" customHeight="1" x14ac:dyDescent="0.2">
      <c r="A96" s="46" t="s">
        <v>28</v>
      </c>
      <c r="B96" s="107" t="s">
        <v>192</v>
      </c>
      <c r="C96" s="56"/>
      <c r="D96" s="108"/>
      <c r="E96" s="56"/>
      <c r="F96" s="58">
        <f t="shared" si="12"/>
        <v>0</v>
      </c>
      <c r="G96" s="59">
        <f t="shared" si="13"/>
        <v>0</v>
      </c>
    </row>
    <row r="97" spans="1:7" ht="12" customHeight="1" x14ac:dyDescent="0.2">
      <c r="A97" s="46" t="s">
        <v>30</v>
      </c>
      <c r="B97" s="109" t="s">
        <v>193</v>
      </c>
      <c r="C97" s="56"/>
      <c r="D97" s="110"/>
      <c r="E97" s="56"/>
      <c r="F97" s="58">
        <f t="shared" si="12"/>
        <v>0</v>
      </c>
      <c r="G97" s="59">
        <f t="shared" si="13"/>
        <v>0</v>
      </c>
    </row>
    <row r="98" spans="1:7" ht="12" customHeight="1" x14ac:dyDescent="0.2">
      <c r="A98" s="46" t="s">
        <v>194</v>
      </c>
      <c r="B98" s="111" t="s">
        <v>195</v>
      </c>
      <c r="C98" s="56">
        <v>5862305</v>
      </c>
      <c r="D98" s="110">
        <v>-19000</v>
      </c>
      <c r="E98" s="56"/>
      <c r="F98" s="58">
        <f t="shared" si="12"/>
        <v>-19000</v>
      </c>
      <c r="G98" s="59">
        <f t="shared" si="13"/>
        <v>5843305</v>
      </c>
    </row>
    <row r="99" spans="1:7" ht="12" customHeight="1" x14ac:dyDescent="0.2">
      <c r="A99" s="46" t="s">
        <v>34</v>
      </c>
      <c r="B99" s="107" t="s">
        <v>196</v>
      </c>
      <c r="C99" s="56"/>
      <c r="D99" s="110"/>
      <c r="E99" s="56"/>
      <c r="F99" s="58">
        <f t="shared" si="12"/>
        <v>0</v>
      </c>
      <c r="G99" s="59">
        <f t="shared" si="13"/>
        <v>0</v>
      </c>
    </row>
    <row r="100" spans="1:7" ht="12" customHeight="1" x14ac:dyDescent="0.2">
      <c r="A100" s="46" t="s">
        <v>197</v>
      </c>
      <c r="B100" s="112" t="s">
        <v>198</v>
      </c>
      <c r="C100" s="56"/>
      <c r="D100" s="110"/>
      <c r="E100" s="56"/>
      <c r="F100" s="58">
        <f t="shared" si="12"/>
        <v>0</v>
      </c>
      <c r="G100" s="59">
        <f t="shared" si="13"/>
        <v>0</v>
      </c>
    </row>
    <row r="101" spans="1:7" ht="12" customHeight="1" x14ac:dyDescent="0.2">
      <c r="A101" s="46" t="s">
        <v>199</v>
      </c>
      <c r="B101" s="112" t="s">
        <v>200</v>
      </c>
      <c r="C101" s="56"/>
      <c r="D101" s="110"/>
      <c r="E101" s="56"/>
      <c r="F101" s="58">
        <f t="shared" si="12"/>
        <v>0</v>
      </c>
      <c r="G101" s="59">
        <f t="shared" si="13"/>
        <v>0</v>
      </c>
    </row>
    <row r="102" spans="1:7" ht="12" customHeight="1" x14ac:dyDescent="0.2">
      <c r="A102" s="46" t="s">
        <v>201</v>
      </c>
      <c r="B102" s="112" t="s">
        <v>202</v>
      </c>
      <c r="C102" s="56"/>
      <c r="D102" s="110"/>
      <c r="E102" s="56"/>
      <c r="F102" s="58">
        <f t="shared" si="12"/>
        <v>0</v>
      </c>
      <c r="G102" s="59">
        <f t="shared" si="13"/>
        <v>0</v>
      </c>
    </row>
    <row r="103" spans="1:7" ht="12" customHeight="1" x14ac:dyDescent="0.2">
      <c r="A103" s="46" t="s">
        <v>203</v>
      </c>
      <c r="B103" s="113" t="s">
        <v>204</v>
      </c>
      <c r="C103" s="56"/>
      <c r="D103" s="110"/>
      <c r="E103" s="56"/>
      <c r="F103" s="58">
        <f t="shared" si="12"/>
        <v>0</v>
      </c>
      <c r="G103" s="59">
        <f t="shared" si="13"/>
        <v>0</v>
      </c>
    </row>
    <row r="104" spans="1:7" ht="12" customHeight="1" x14ac:dyDescent="0.2">
      <c r="A104" s="46" t="s">
        <v>205</v>
      </c>
      <c r="B104" s="113" t="s">
        <v>206</v>
      </c>
      <c r="C104" s="56"/>
      <c r="D104" s="110"/>
      <c r="E104" s="56"/>
      <c r="F104" s="58">
        <f t="shared" si="12"/>
        <v>0</v>
      </c>
      <c r="G104" s="59">
        <f t="shared" si="13"/>
        <v>0</v>
      </c>
    </row>
    <row r="105" spans="1:7" ht="12" customHeight="1" x14ac:dyDescent="0.2">
      <c r="A105" s="46" t="s">
        <v>207</v>
      </c>
      <c r="B105" s="112" t="s">
        <v>208</v>
      </c>
      <c r="C105" s="56"/>
      <c r="D105" s="110"/>
      <c r="E105" s="56"/>
      <c r="F105" s="58">
        <f t="shared" si="12"/>
        <v>0</v>
      </c>
      <c r="G105" s="59">
        <f t="shared" si="13"/>
        <v>0</v>
      </c>
    </row>
    <row r="106" spans="1:7" ht="12" customHeight="1" x14ac:dyDescent="0.2">
      <c r="A106" s="46" t="s">
        <v>209</v>
      </c>
      <c r="B106" s="112" t="s">
        <v>210</v>
      </c>
      <c r="C106" s="56"/>
      <c r="D106" s="110"/>
      <c r="E106" s="56"/>
      <c r="F106" s="58">
        <f t="shared" si="12"/>
        <v>0</v>
      </c>
      <c r="G106" s="59">
        <f t="shared" si="13"/>
        <v>0</v>
      </c>
    </row>
    <row r="107" spans="1:7" ht="12" customHeight="1" x14ac:dyDescent="0.2">
      <c r="A107" s="46" t="s">
        <v>211</v>
      </c>
      <c r="B107" s="113" t="s">
        <v>212</v>
      </c>
      <c r="C107" s="48"/>
      <c r="D107" s="110"/>
      <c r="E107" s="56"/>
      <c r="F107" s="58">
        <f t="shared" si="12"/>
        <v>0</v>
      </c>
      <c r="G107" s="59">
        <f t="shared" si="13"/>
        <v>0</v>
      </c>
    </row>
    <row r="108" spans="1:7" ht="12" customHeight="1" x14ac:dyDescent="0.2">
      <c r="A108" s="114" t="s">
        <v>213</v>
      </c>
      <c r="B108" s="115" t="s">
        <v>214</v>
      </c>
      <c r="C108" s="56"/>
      <c r="D108" s="110"/>
      <c r="E108" s="56"/>
      <c r="F108" s="58">
        <f t="shared" si="12"/>
        <v>0</v>
      </c>
      <c r="G108" s="59">
        <f t="shared" si="13"/>
        <v>0</v>
      </c>
    </row>
    <row r="109" spans="1:7" ht="12" customHeight="1" x14ac:dyDescent="0.2">
      <c r="A109" s="46" t="s">
        <v>215</v>
      </c>
      <c r="B109" s="115" t="s">
        <v>216</v>
      </c>
      <c r="C109" s="56"/>
      <c r="D109" s="110"/>
      <c r="E109" s="56"/>
      <c r="F109" s="58">
        <f t="shared" si="12"/>
        <v>0</v>
      </c>
      <c r="G109" s="59">
        <f t="shared" si="13"/>
        <v>0</v>
      </c>
    </row>
    <row r="110" spans="1:7" ht="12" customHeight="1" x14ac:dyDescent="0.2">
      <c r="A110" s="46" t="s">
        <v>217</v>
      </c>
      <c r="B110" s="113" t="s">
        <v>218</v>
      </c>
      <c r="C110" s="48">
        <v>5862305</v>
      </c>
      <c r="D110" s="116">
        <v>-19000</v>
      </c>
      <c r="E110" s="48"/>
      <c r="F110" s="54">
        <f t="shared" si="12"/>
        <v>-19000</v>
      </c>
      <c r="G110" s="55">
        <f t="shared" si="13"/>
        <v>5843305</v>
      </c>
    </row>
    <row r="111" spans="1:7" ht="12" customHeight="1" x14ac:dyDescent="0.2">
      <c r="A111" s="46" t="s">
        <v>219</v>
      </c>
      <c r="B111" s="109" t="s">
        <v>220</v>
      </c>
      <c r="C111" s="48"/>
      <c r="D111" s="116"/>
      <c r="E111" s="48"/>
      <c r="F111" s="54">
        <f t="shared" si="12"/>
        <v>0</v>
      </c>
      <c r="G111" s="55">
        <f t="shared" si="13"/>
        <v>0</v>
      </c>
    </row>
    <row r="112" spans="1:7" ht="12" customHeight="1" x14ac:dyDescent="0.2">
      <c r="A112" s="51" t="s">
        <v>221</v>
      </c>
      <c r="B112" s="107" t="s">
        <v>222</v>
      </c>
      <c r="C112" s="56"/>
      <c r="D112" s="110"/>
      <c r="E112" s="56"/>
      <c r="F112" s="58">
        <f t="shared" si="12"/>
        <v>0</v>
      </c>
      <c r="G112" s="59">
        <f t="shared" si="13"/>
        <v>0</v>
      </c>
    </row>
    <row r="113" spans="1:7" ht="12" customHeight="1" thickBot="1" x14ac:dyDescent="0.25">
      <c r="A113" s="76" t="s">
        <v>223</v>
      </c>
      <c r="B113" s="117" t="s">
        <v>224</v>
      </c>
      <c r="C113" s="118"/>
      <c r="D113" s="119"/>
      <c r="E113" s="118"/>
      <c r="F113" s="120">
        <f t="shared" si="12"/>
        <v>0</v>
      </c>
      <c r="G113" s="121">
        <f t="shared" si="13"/>
        <v>0</v>
      </c>
    </row>
    <row r="114" spans="1:7" ht="12" customHeight="1" thickBot="1" x14ac:dyDescent="0.25">
      <c r="A114" s="34" t="s">
        <v>36</v>
      </c>
      <c r="B114" s="122" t="s">
        <v>225</v>
      </c>
      <c r="C114" s="36">
        <f>+C115+C117+C119</f>
        <v>42165845</v>
      </c>
      <c r="D114" s="123">
        <f>+D115+D117+D119</f>
        <v>0</v>
      </c>
      <c r="E114" s="36">
        <f>+E115+E117+E119</f>
        <v>0</v>
      </c>
      <c r="F114" s="36">
        <f>+F115+F117+F119</f>
        <v>0</v>
      </c>
      <c r="G114" s="38">
        <f>+G115+G117+G119</f>
        <v>42165845</v>
      </c>
    </row>
    <row r="115" spans="1:7" ht="12" customHeight="1" x14ac:dyDescent="0.2">
      <c r="A115" s="39" t="s">
        <v>38</v>
      </c>
      <c r="B115" s="107" t="s">
        <v>226</v>
      </c>
      <c r="C115" s="41"/>
      <c r="D115" s="124"/>
      <c r="E115" s="41"/>
      <c r="F115" s="43">
        <f t="shared" ref="F115:F127" si="14">D115+E115</f>
        <v>0</v>
      </c>
      <c r="G115" s="44">
        <f t="shared" ref="G115:G127" si="15">C115+F115</f>
        <v>0</v>
      </c>
    </row>
    <row r="116" spans="1:7" ht="12" customHeight="1" x14ac:dyDescent="0.2">
      <c r="A116" s="39" t="s">
        <v>40</v>
      </c>
      <c r="B116" s="125" t="s">
        <v>227</v>
      </c>
      <c r="C116" s="41"/>
      <c r="D116" s="124"/>
      <c r="E116" s="41"/>
      <c r="F116" s="43">
        <f t="shared" si="14"/>
        <v>0</v>
      </c>
      <c r="G116" s="44">
        <f t="shared" si="15"/>
        <v>0</v>
      </c>
    </row>
    <row r="117" spans="1:7" ht="12" customHeight="1" x14ac:dyDescent="0.2">
      <c r="A117" s="39" t="s">
        <v>42</v>
      </c>
      <c r="B117" s="125" t="s">
        <v>228</v>
      </c>
      <c r="C117" s="48">
        <v>42165845</v>
      </c>
      <c r="D117" s="116"/>
      <c r="E117" s="48"/>
      <c r="F117" s="54">
        <f t="shared" si="14"/>
        <v>0</v>
      </c>
      <c r="G117" s="55">
        <f t="shared" si="15"/>
        <v>42165845</v>
      </c>
    </row>
    <row r="118" spans="1:7" ht="12" customHeight="1" x14ac:dyDescent="0.2">
      <c r="A118" s="39" t="s">
        <v>44</v>
      </c>
      <c r="B118" s="125" t="s">
        <v>229</v>
      </c>
      <c r="C118" s="48"/>
      <c r="D118" s="116"/>
      <c r="E118" s="48"/>
      <c r="F118" s="54">
        <f t="shared" si="14"/>
        <v>0</v>
      </c>
      <c r="G118" s="55">
        <f t="shared" si="15"/>
        <v>0</v>
      </c>
    </row>
    <row r="119" spans="1:7" ht="12" customHeight="1" x14ac:dyDescent="0.2">
      <c r="A119" s="39" t="s">
        <v>46</v>
      </c>
      <c r="B119" s="126" t="s">
        <v>230</v>
      </c>
      <c r="C119" s="48"/>
      <c r="D119" s="116"/>
      <c r="E119" s="48"/>
      <c r="F119" s="54">
        <f t="shared" si="14"/>
        <v>0</v>
      </c>
      <c r="G119" s="55">
        <f t="shared" si="15"/>
        <v>0</v>
      </c>
    </row>
    <row r="120" spans="1:7" ht="12" customHeight="1" x14ac:dyDescent="0.2">
      <c r="A120" s="39" t="s">
        <v>48</v>
      </c>
      <c r="B120" s="127" t="s">
        <v>231</v>
      </c>
      <c r="C120" s="48"/>
      <c r="D120" s="116"/>
      <c r="E120" s="48"/>
      <c r="F120" s="54">
        <f t="shared" si="14"/>
        <v>0</v>
      </c>
      <c r="G120" s="55">
        <f t="shared" si="15"/>
        <v>0</v>
      </c>
    </row>
    <row r="121" spans="1:7" ht="12" customHeight="1" x14ac:dyDescent="0.2">
      <c r="A121" s="39" t="s">
        <v>232</v>
      </c>
      <c r="B121" s="128" t="s">
        <v>233</v>
      </c>
      <c r="C121" s="48"/>
      <c r="D121" s="116"/>
      <c r="E121" s="48"/>
      <c r="F121" s="54">
        <f t="shared" si="14"/>
        <v>0</v>
      </c>
      <c r="G121" s="55">
        <f t="shared" si="15"/>
        <v>0</v>
      </c>
    </row>
    <row r="122" spans="1:7" ht="12" customHeight="1" x14ac:dyDescent="0.2">
      <c r="A122" s="39" t="s">
        <v>234</v>
      </c>
      <c r="B122" s="113" t="s">
        <v>206</v>
      </c>
      <c r="C122" s="48"/>
      <c r="D122" s="116"/>
      <c r="E122" s="48"/>
      <c r="F122" s="54">
        <f t="shared" si="14"/>
        <v>0</v>
      </c>
      <c r="G122" s="55">
        <f t="shared" si="15"/>
        <v>0</v>
      </c>
    </row>
    <row r="123" spans="1:7" ht="12" customHeight="1" x14ac:dyDescent="0.2">
      <c r="A123" s="39" t="s">
        <v>235</v>
      </c>
      <c r="B123" s="113" t="s">
        <v>236</v>
      </c>
      <c r="C123" s="48"/>
      <c r="D123" s="116"/>
      <c r="E123" s="48"/>
      <c r="F123" s="54">
        <f t="shared" si="14"/>
        <v>0</v>
      </c>
      <c r="G123" s="55">
        <f t="shared" si="15"/>
        <v>0</v>
      </c>
    </row>
    <row r="124" spans="1:7" ht="12" customHeight="1" x14ac:dyDescent="0.2">
      <c r="A124" s="39" t="s">
        <v>237</v>
      </c>
      <c r="B124" s="113" t="s">
        <v>238</v>
      </c>
      <c r="C124" s="48"/>
      <c r="D124" s="116"/>
      <c r="E124" s="48"/>
      <c r="F124" s="54">
        <f t="shared" si="14"/>
        <v>0</v>
      </c>
      <c r="G124" s="55">
        <f t="shared" si="15"/>
        <v>0</v>
      </c>
    </row>
    <row r="125" spans="1:7" ht="12" customHeight="1" x14ac:dyDescent="0.2">
      <c r="A125" s="39" t="s">
        <v>239</v>
      </c>
      <c r="B125" s="113" t="s">
        <v>212</v>
      </c>
      <c r="C125" s="48"/>
      <c r="D125" s="116"/>
      <c r="E125" s="48"/>
      <c r="F125" s="54">
        <f t="shared" si="14"/>
        <v>0</v>
      </c>
      <c r="G125" s="55">
        <f t="shared" si="15"/>
        <v>0</v>
      </c>
    </row>
    <row r="126" spans="1:7" ht="12" customHeight="1" x14ac:dyDescent="0.2">
      <c r="A126" s="39" t="s">
        <v>240</v>
      </c>
      <c r="B126" s="113" t="s">
        <v>241</v>
      </c>
      <c r="C126" s="48"/>
      <c r="D126" s="116"/>
      <c r="E126" s="48"/>
      <c r="F126" s="54">
        <f t="shared" si="14"/>
        <v>0</v>
      </c>
      <c r="G126" s="55">
        <f t="shared" si="15"/>
        <v>0</v>
      </c>
    </row>
    <row r="127" spans="1:7" ht="12" customHeight="1" thickBot="1" x14ac:dyDescent="0.25">
      <c r="A127" s="114" t="s">
        <v>242</v>
      </c>
      <c r="B127" s="113" t="s">
        <v>243</v>
      </c>
      <c r="C127" s="56"/>
      <c r="D127" s="110"/>
      <c r="E127" s="56"/>
      <c r="F127" s="58">
        <f t="shared" si="14"/>
        <v>0</v>
      </c>
      <c r="G127" s="59">
        <f t="shared" si="15"/>
        <v>0</v>
      </c>
    </row>
    <row r="128" spans="1:7" ht="12" customHeight="1" thickBot="1" x14ac:dyDescent="0.25">
      <c r="A128" s="34" t="s">
        <v>50</v>
      </c>
      <c r="B128" s="129" t="s">
        <v>244</v>
      </c>
      <c r="C128" s="36">
        <f>+C93+C114</f>
        <v>48028150</v>
      </c>
      <c r="D128" s="123">
        <f>+D93+D114</f>
        <v>-19000</v>
      </c>
      <c r="E128" s="36">
        <f>+E93+E114</f>
        <v>0</v>
      </c>
      <c r="F128" s="36">
        <f>+F93+F114</f>
        <v>-19000</v>
      </c>
      <c r="G128" s="38">
        <f>+G93+G114</f>
        <v>48009150</v>
      </c>
    </row>
    <row r="129" spans="1:13" ht="12" customHeight="1" thickBot="1" x14ac:dyDescent="0.25">
      <c r="A129" s="34" t="s">
        <v>245</v>
      </c>
      <c r="B129" s="129" t="s">
        <v>246</v>
      </c>
      <c r="C129" s="36">
        <f>+C130+C131+C132</f>
        <v>0</v>
      </c>
      <c r="D129" s="123">
        <f>+D130+D131+D132</f>
        <v>0</v>
      </c>
      <c r="E129" s="36">
        <f>+E130+E131+E132</f>
        <v>0</v>
      </c>
      <c r="F129" s="36">
        <f>+F130+F131+F132</f>
        <v>0</v>
      </c>
      <c r="G129" s="38">
        <f>+G130+G131+G132</f>
        <v>0</v>
      </c>
    </row>
    <row r="130" spans="1:13" s="100" customFormat="1" ht="12" customHeight="1" x14ac:dyDescent="0.2">
      <c r="A130" s="39" t="s">
        <v>66</v>
      </c>
      <c r="B130" s="130" t="s">
        <v>247</v>
      </c>
      <c r="C130" s="48"/>
      <c r="D130" s="116"/>
      <c r="E130" s="48"/>
      <c r="F130" s="54">
        <f>D130+E130</f>
        <v>0</v>
      </c>
      <c r="G130" s="55">
        <f>C130+F130</f>
        <v>0</v>
      </c>
    </row>
    <row r="131" spans="1:13" ht="12" customHeight="1" x14ac:dyDescent="0.2">
      <c r="A131" s="39" t="s">
        <v>68</v>
      </c>
      <c r="B131" s="130" t="s">
        <v>248</v>
      </c>
      <c r="C131" s="48"/>
      <c r="D131" s="116"/>
      <c r="E131" s="48"/>
      <c r="F131" s="54">
        <f>D131+E131</f>
        <v>0</v>
      </c>
      <c r="G131" s="55">
        <f>C131+F131</f>
        <v>0</v>
      </c>
    </row>
    <row r="132" spans="1:13" ht="12" customHeight="1" thickBot="1" x14ac:dyDescent="0.25">
      <c r="A132" s="114" t="s">
        <v>70</v>
      </c>
      <c r="B132" s="131" t="s">
        <v>249</v>
      </c>
      <c r="C132" s="48"/>
      <c r="D132" s="116"/>
      <c r="E132" s="48"/>
      <c r="F132" s="54">
        <f>D132+E132</f>
        <v>0</v>
      </c>
      <c r="G132" s="55">
        <f>C132+F132</f>
        <v>0</v>
      </c>
    </row>
    <row r="133" spans="1:13" ht="12" customHeight="1" thickBot="1" x14ac:dyDescent="0.25">
      <c r="A133" s="34" t="s">
        <v>80</v>
      </c>
      <c r="B133" s="129" t="s">
        <v>250</v>
      </c>
      <c r="C133" s="36">
        <f>+C134+C135+C136+C137+C138+C139</f>
        <v>0</v>
      </c>
      <c r="D133" s="123">
        <f>+D134+D135+D136+D137+D138+D139</f>
        <v>0</v>
      </c>
      <c r="E133" s="36">
        <f>+E134+E135+E136+E137+E138+E139</f>
        <v>0</v>
      </c>
      <c r="F133" s="36">
        <f>+F134+F135+F136+F137+F138+F139</f>
        <v>0</v>
      </c>
      <c r="G133" s="38">
        <f>+G134+G135+G136+G137+G138+G139</f>
        <v>0</v>
      </c>
    </row>
    <row r="134" spans="1:13" ht="12" customHeight="1" x14ac:dyDescent="0.2">
      <c r="A134" s="39" t="s">
        <v>82</v>
      </c>
      <c r="B134" s="130" t="s">
        <v>251</v>
      </c>
      <c r="C134" s="48"/>
      <c r="D134" s="116"/>
      <c r="E134" s="48"/>
      <c r="F134" s="54">
        <f t="shared" ref="F134:F139" si="16">D134+E134</f>
        <v>0</v>
      </c>
      <c r="G134" s="55">
        <f t="shared" ref="G134:G139" si="17">C134+F134</f>
        <v>0</v>
      </c>
    </row>
    <row r="135" spans="1:13" ht="12" customHeight="1" x14ac:dyDescent="0.2">
      <c r="A135" s="39" t="s">
        <v>84</v>
      </c>
      <c r="B135" s="130" t="s">
        <v>252</v>
      </c>
      <c r="C135" s="48"/>
      <c r="D135" s="116"/>
      <c r="E135" s="48"/>
      <c r="F135" s="54">
        <f t="shared" si="16"/>
        <v>0</v>
      </c>
      <c r="G135" s="55">
        <f t="shared" si="17"/>
        <v>0</v>
      </c>
    </row>
    <row r="136" spans="1:13" ht="12" customHeight="1" x14ac:dyDescent="0.2">
      <c r="A136" s="39" t="s">
        <v>86</v>
      </c>
      <c r="B136" s="130" t="s">
        <v>253</v>
      </c>
      <c r="C136" s="48"/>
      <c r="D136" s="116"/>
      <c r="E136" s="48"/>
      <c r="F136" s="54">
        <f t="shared" si="16"/>
        <v>0</v>
      </c>
      <c r="G136" s="55">
        <f t="shared" si="17"/>
        <v>0</v>
      </c>
    </row>
    <row r="137" spans="1:13" ht="12" customHeight="1" x14ac:dyDescent="0.2">
      <c r="A137" s="39" t="s">
        <v>88</v>
      </c>
      <c r="B137" s="130" t="s">
        <v>254</v>
      </c>
      <c r="C137" s="48"/>
      <c r="D137" s="116"/>
      <c r="E137" s="48"/>
      <c r="F137" s="54">
        <f t="shared" si="16"/>
        <v>0</v>
      </c>
      <c r="G137" s="55">
        <f t="shared" si="17"/>
        <v>0</v>
      </c>
    </row>
    <row r="138" spans="1:13" ht="12" customHeight="1" x14ac:dyDescent="0.2">
      <c r="A138" s="39" t="s">
        <v>90</v>
      </c>
      <c r="B138" s="130" t="s">
        <v>255</v>
      </c>
      <c r="C138" s="48"/>
      <c r="D138" s="116"/>
      <c r="E138" s="48"/>
      <c r="F138" s="54">
        <f t="shared" si="16"/>
        <v>0</v>
      </c>
      <c r="G138" s="55">
        <f t="shared" si="17"/>
        <v>0</v>
      </c>
    </row>
    <row r="139" spans="1:13" s="100" customFormat="1" ht="12" customHeight="1" thickBot="1" x14ac:dyDescent="0.25">
      <c r="A139" s="114" t="s">
        <v>92</v>
      </c>
      <c r="B139" s="131" t="s">
        <v>256</v>
      </c>
      <c r="C139" s="48"/>
      <c r="D139" s="116"/>
      <c r="E139" s="48"/>
      <c r="F139" s="54">
        <f t="shared" si="16"/>
        <v>0</v>
      </c>
      <c r="G139" s="55">
        <f t="shared" si="17"/>
        <v>0</v>
      </c>
    </row>
    <row r="140" spans="1:13" ht="12" customHeight="1" thickBot="1" x14ac:dyDescent="0.25">
      <c r="A140" s="34" t="s">
        <v>104</v>
      </c>
      <c r="B140" s="129" t="s">
        <v>257</v>
      </c>
      <c r="C140" s="60">
        <f>+C141+C142+C144+C145+C143</f>
        <v>0</v>
      </c>
      <c r="D140" s="132">
        <f>+D141+D142+D144+D145+D143</f>
        <v>0</v>
      </c>
      <c r="E140" s="60">
        <f>+E141+E142+E144+E145+E143</f>
        <v>0</v>
      </c>
      <c r="F140" s="60">
        <f>+F141+F142+F144+F145+F143</f>
        <v>0</v>
      </c>
      <c r="G140" s="61">
        <f>+G141+G142+G144+G145+G143</f>
        <v>0</v>
      </c>
      <c r="M140" s="133"/>
    </row>
    <row r="141" spans="1:13" x14ac:dyDescent="0.2">
      <c r="A141" s="39" t="s">
        <v>106</v>
      </c>
      <c r="B141" s="130" t="s">
        <v>258</v>
      </c>
      <c r="C141" s="48"/>
      <c r="D141" s="116"/>
      <c r="E141" s="48"/>
      <c r="F141" s="54">
        <f>D141+E141</f>
        <v>0</v>
      </c>
      <c r="G141" s="55">
        <f>C141+F141</f>
        <v>0</v>
      </c>
    </row>
    <row r="142" spans="1:13" ht="12" customHeight="1" x14ac:dyDescent="0.2">
      <c r="A142" s="39" t="s">
        <v>108</v>
      </c>
      <c r="B142" s="130" t="s">
        <v>259</v>
      </c>
      <c r="C142" s="48"/>
      <c r="D142" s="116"/>
      <c r="E142" s="48"/>
      <c r="F142" s="54">
        <f>D142+E142</f>
        <v>0</v>
      </c>
      <c r="G142" s="55">
        <f>C142+F142</f>
        <v>0</v>
      </c>
    </row>
    <row r="143" spans="1:13" ht="12" customHeight="1" x14ac:dyDescent="0.2">
      <c r="A143" s="39" t="s">
        <v>110</v>
      </c>
      <c r="B143" s="130" t="s">
        <v>260</v>
      </c>
      <c r="C143" s="48"/>
      <c r="D143" s="116"/>
      <c r="E143" s="48"/>
      <c r="F143" s="54">
        <f>D143+E143</f>
        <v>0</v>
      </c>
      <c r="G143" s="55">
        <f>C143+F143</f>
        <v>0</v>
      </c>
    </row>
    <row r="144" spans="1:13" s="100" customFormat="1" ht="12" customHeight="1" x14ac:dyDescent="0.2">
      <c r="A144" s="39" t="s">
        <v>112</v>
      </c>
      <c r="B144" s="130" t="s">
        <v>261</v>
      </c>
      <c r="C144" s="48"/>
      <c r="D144" s="116"/>
      <c r="E144" s="48"/>
      <c r="F144" s="54">
        <f>D144+E144</f>
        <v>0</v>
      </c>
      <c r="G144" s="55">
        <f>C144+F144</f>
        <v>0</v>
      </c>
    </row>
    <row r="145" spans="1:7" s="100" customFormat="1" ht="12" customHeight="1" thickBot="1" x14ac:dyDescent="0.25">
      <c r="A145" s="114" t="s">
        <v>114</v>
      </c>
      <c r="B145" s="131" t="s">
        <v>262</v>
      </c>
      <c r="C145" s="48"/>
      <c r="D145" s="116"/>
      <c r="E145" s="48"/>
      <c r="F145" s="54">
        <f>D145+E145</f>
        <v>0</v>
      </c>
      <c r="G145" s="55">
        <f>C145+F145</f>
        <v>0</v>
      </c>
    </row>
    <row r="146" spans="1:7" s="100" customFormat="1" ht="12" customHeight="1" thickBot="1" x14ac:dyDescent="0.25">
      <c r="A146" s="34" t="s">
        <v>263</v>
      </c>
      <c r="B146" s="129" t="s">
        <v>264</v>
      </c>
      <c r="C146" s="134">
        <f>+C147+C148+C149+C150+C151</f>
        <v>0</v>
      </c>
      <c r="D146" s="135">
        <f>+D147+D148+D149+D150+D151</f>
        <v>0</v>
      </c>
      <c r="E146" s="134">
        <f>+E147+E148+E149+E150+E151</f>
        <v>0</v>
      </c>
      <c r="F146" s="134">
        <f>+F147+F148+F149+F150+F151</f>
        <v>0</v>
      </c>
      <c r="G146" s="136">
        <f>+G147+G148+G149+G150+G151</f>
        <v>0</v>
      </c>
    </row>
    <row r="147" spans="1:7" s="100" customFormat="1" ht="12" customHeight="1" x14ac:dyDescent="0.2">
      <c r="A147" s="39" t="s">
        <v>118</v>
      </c>
      <c r="B147" s="130" t="s">
        <v>265</v>
      </c>
      <c r="C147" s="48"/>
      <c r="D147" s="116"/>
      <c r="E147" s="48"/>
      <c r="F147" s="54">
        <f t="shared" ref="F147:F153" si="18">D147+E147</f>
        <v>0</v>
      </c>
      <c r="G147" s="55">
        <f t="shared" ref="G147:G153" si="19">C147+F147</f>
        <v>0</v>
      </c>
    </row>
    <row r="148" spans="1:7" s="100" customFormat="1" ht="12" customHeight="1" x14ac:dyDescent="0.2">
      <c r="A148" s="39" t="s">
        <v>120</v>
      </c>
      <c r="B148" s="130" t="s">
        <v>266</v>
      </c>
      <c r="C148" s="48"/>
      <c r="D148" s="116"/>
      <c r="E148" s="48"/>
      <c r="F148" s="54">
        <f t="shared" si="18"/>
        <v>0</v>
      </c>
      <c r="G148" s="55">
        <f t="shared" si="19"/>
        <v>0</v>
      </c>
    </row>
    <row r="149" spans="1:7" s="100" customFormat="1" ht="12" customHeight="1" x14ac:dyDescent="0.2">
      <c r="A149" s="39" t="s">
        <v>122</v>
      </c>
      <c r="B149" s="130" t="s">
        <v>267</v>
      </c>
      <c r="C149" s="48"/>
      <c r="D149" s="116"/>
      <c r="E149" s="48"/>
      <c r="F149" s="54">
        <f t="shared" si="18"/>
        <v>0</v>
      </c>
      <c r="G149" s="55">
        <f t="shared" si="19"/>
        <v>0</v>
      </c>
    </row>
    <row r="150" spans="1:7" s="100" customFormat="1" ht="12" customHeight="1" x14ac:dyDescent="0.2">
      <c r="A150" s="39" t="s">
        <v>124</v>
      </c>
      <c r="B150" s="130" t="s">
        <v>268</v>
      </c>
      <c r="C150" s="48"/>
      <c r="D150" s="116"/>
      <c r="E150" s="48"/>
      <c r="F150" s="54">
        <f t="shared" si="18"/>
        <v>0</v>
      </c>
      <c r="G150" s="55">
        <f t="shared" si="19"/>
        <v>0</v>
      </c>
    </row>
    <row r="151" spans="1:7" ht="12.75" customHeight="1" thickBot="1" x14ac:dyDescent="0.25">
      <c r="A151" s="114" t="s">
        <v>269</v>
      </c>
      <c r="B151" s="131" t="s">
        <v>270</v>
      </c>
      <c r="C151" s="56"/>
      <c r="D151" s="110"/>
      <c r="E151" s="56"/>
      <c r="F151" s="58">
        <f t="shared" si="18"/>
        <v>0</v>
      </c>
      <c r="G151" s="59">
        <f t="shared" si="19"/>
        <v>0</v>
      </c>
    </row>
    <row r="152" spans="1:7" ht="12.75" customHeight="1" thickBot="1" x14ac:dyDescent="0.25">
      <c r="A152" s="137" t="s">
        <v>126</v>
      </c>
      <c r="B152" s="129" t="s">
        <v>271</v>
      </c>
      <c r="C152" s="138"/>
      <c r="D152" s="139"/>
      <c r="E152" s="138"/>
      <c r="F152" s="134">
        <f t="shared" si="18"/>
        <v>0</v>
      </c>
      <c r="G152" s="136">
        <f t="shared" si="19"/>
        <v>0</v>
      </c>
    </row>
    <row r="153" spans="1:7" ht="12.75" customHeight="1" thickBot="1" x14ac:dyDescent="0.25">
      <c r="A153" s="137" t="s">
        <v>136</v>
      </c>
      <c r="B153" s="129" t="s">
        <v>272</v>
      </c>
      <c r="C153" s="138"/>
      <c r="D153" s="139"/>
      <c r="E153" s="138"/>
      <c r="F153" s="134">
        <f t="shared" si="18"/>
        <v>0</v>
      </c>
      <c r="G153" s="136">
        <f t="shared" si="19"/>
        <v>0</v>
      </c>
    </row>
    <row r="154" spans="1:7" ht="12" customHeight="1" thickBot="1" x14ac:dyDescent="0.25">
      <c r="A154" s="34" t="s">
        <v>273</v>
      </c>
      <c r="B154" s="129" t="s">
        <v>274</v>
      </c>
      <c r="C154" s="140">
        <f>+C129+C133+C140+C146+C152+C153</f>
        <v>0</v>
      </c>
      <c r="D154" s="141">
        <f>+D129+D133+D140+D146+D152+D153</f>
        <v>0</v>
      </c>
      <c r="E154" s="140"/>
      <c r="F154" s="140"/>
      <c r="G154" s="142">
        <f>+G129+G133+G140+G146+G152+G153</f>
        <v>0</v>
      </c>
    </row>
    <row r="155" spans="1:7" ht="15" customHeight="1" thickBot="1" x14ac:dyDescent="0.25">
      <c r="A155" s="143" t="s">
        <v>275</v>
      </c>
      <c r="B155" s="144" t="s">
        <v>276</v>
      </c>
      <c r="C155" s="140">
        <f>+C128+C154</f>
        <v>48028150</v>
      </c>
      <c r="D155" s="141">
        <f>+D128+D154</f>
        <v>-19000</v>
      </c>
      <c r="E155" s="140">
        <f>+E128+E154</f>
        <v>0</v>
      </c>
      <c r="F155" s="140">
        <f>+F128+F154</f>
        <v>-19000</v>
      </c>
      <c r="G155" s="142">
        <f>+G128+G154</f>
        <v>48009150</v>
      </c>
    </row>
    <row r="156" spans="1:7" ht="13.5" thickBot="1" x14ac:dyDescent="0.25">
      <c r="D156" s="147"/>
      <c r="E156" s="148"/>
      <c r="F156" s="148"/>
      <c r="G156" s="149"/>
    </row>
    <row r="157" spans="1:7" ht="15" customHeight="1" thickBot="1" x14ac:dyDescent="0.25">
      <c r="A157" s="150" t="s">
        <v>277</v>
      </c>
      <c r="B157" s="151"/>
      <c r="C157" s="152"/>
      <c r="D157" s="153"/>
      <c r="E157" s="152"/>
      <c r="F157" s="154">
        <f>D157+E157</f>
        <v>0</v>
      </c>
      <c r="G157" s="155">
        <f>C157+F157</f>
        <v>0</v>
      </c>
    </row>
    <row r="158" spans="1:7" ht="14.25" customHeight="1" thickBot="1" x14ac:dyDescent="0.25">
      <c r="A158" s="150" t="s">
        <v>278</v>
      </c>
      <c r="B158" s="151"/>
      <c r="C158" s="152"/>
      <c r="D158" s="153"/>
      <c r="E158" s="152"/>
      <c r="F158" s="154">
        <f>D158+E158</f>
        <v>0</v>
      </c>
      <c r="G158" s="155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5.1.2. sz. mell </vt:lpstr>
      <vt:lpstr>'5.1.2. sz. mell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2018-12-19T07:12:37Z</dcterms:created>
  <dcterms:modified xsi:type="dcterms:W3CDTF">2018-12-19T07:13:00Z</dcterms:modified>
</cp:coreProperties>
</file>