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'BEVÉTELEK'!$A$1:$P$63</definedName>
    <definedName name="_xlnm.Print_Area" localSheetId="1">'KIADÁSOK'!$A$1:$S$64</definedName>
  </definedNames>
  <calcPr fullCalcOnLoad="1"/>
</workbook>
</file>

<file path=xl/sharedStrings.xml><?xml version="1.0" encoding="utf-8"?>
<sst xmlns="http://schemas.openxmlformats.org/spreadsheetml/2006/main" count="386" uniqueCount="165">
  <si>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</si>
  <si>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</si>
  <si>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</si>
  <si>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</si>
  <si>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</si>
  <si>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</si>
  <si>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</si>
  <si>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</si>
  <si>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</si>
  <si>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</si>
  <si>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</si>
  <si>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</si>
  <si>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</si>
  <si>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</si>
  <si>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</si>
  <si>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</si>
  <si>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</si>
  <si>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</si>
  <si>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</si>
  <si>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</si>
  <si>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</si>
  <si>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</si>
  <si>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</si>
  <si>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</si>
  <si>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</si>
  <si>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</si>
  <si>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</si>
  <si>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</si>
  <si>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</si>
  <si>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</si>
  <si>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</si>
  <si>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</si>
  <si>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</si>
  <si>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</si>
  <si>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</si>
  <si>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</si>
  <si>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</si>
  <si>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</si>
  <si>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</si>
  <si>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</si>
  <si>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</si>
  <si>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</si>
  <si>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</si>
  <si>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</si>
  <si>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</si>
  <si>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</si>
  <si>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</si>
  <si>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</si>
  <si>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</si>
  <si>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</si>
  <si>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</si>
  <si>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</si>
  <si>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</si>
  <si>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</si>
  <si>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</si>
  <si>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</si>
  <si>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</si>
  <si>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</si>
  <si>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</si>
  <si>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</si>
  <si>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</si>
  <si>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</si>
  <si>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</si>
  <si>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</si>
  <si>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</si>
  <si>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</si>
  <si>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</si>
  <si>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</si>
  <si>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</si>
  <si>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</si>
  <si>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</si>
  <si>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</si>
  <si>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</si>
  <si>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</si>
  <si>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</si>
  <si>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</si>
  <si>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</si>
  <si>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</si>
  <si>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</si>
  <si>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</si>
  <si>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</si>
  <si>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</si>
  <si>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</si>
  <si>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</si>
  <si>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</si>
  <si>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</si>
  <si>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</si>
  <si>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</si>
  <si>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</si>
  <si>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</si>
  <si>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</si>
  <si>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</si>
  <si>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</si>
  <si>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</si>
  <si>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</si>
  <si>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</si>
  <si>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</si>
  <si>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</si>
  <si>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</si>
  <si>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</si>
  <si>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</si>
  <si>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</si>
  <si>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</si>
  <si>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</si>
  <si>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</si>
  <si>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</si>
  <si>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</si>
  <si>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</si>
  <si>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</si>
  <si>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</si>
  <si>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</si>
  <si>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</si>
  <si>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</si>
  <si>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</si>
  <si>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</si>
  <si>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</si>
  <si>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</si>
  <si>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</si>
  <si>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</si>
  <si>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</si>
  <si>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</si>
  <si>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</si>
  <si>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</si>
  <si>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</si>
  <si>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</si>
  <si>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</si>
  <si>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</si>
  <si>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</si>
  <si>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</si>
  <si>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</si>
  <si>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</si>
  <si>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</si>
  <si>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</si>
  <si>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</si>
  <si>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</si>
  <si>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</si>
  <si>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</si>
  <si>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</si>
  <si>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</si>
  <si>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</si>
  <si>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</si>
  <si>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</si>
  <si>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</si>
  <si>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</si>
  <si>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</si>
  <si>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</si>
  <si>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</si>
  <si>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</si>
  <si>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</si>
  <si>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</si>
  <si>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</si>
  <si>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</si>
  <si>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</si>
  <si>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</si>
  <si>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</si>
  <si>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</si>
  <si>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</si>
  <si>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</si>
  <si>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</si>
  <si>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</si>
  <si>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</si>
  <si>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7. melléklet     8/2017. (VII.13.) számú önkormányzati rendelethez</t>
  </si>
  <si>
    <t>7. melléklet      8/2017. (VII.13.) számú önkormányzati rendelethez</t>
  </si>
  <si>
    <t>7.  melléklet   8/2017. (VII.13.) önkormányzati rendelethez</t>
  </si>
  <si>
    <t>7.  melléklet    8/2017. (VII.13.)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</si>
</sst>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9" fontId="6" fillId="0" borderId="41" xfId="0" applyNumberFormat="1" applyFont="1" applyBorder="1" applyAlignment="1">
      <alignment horizontal="center" vertical="top" shrinkToFit="1"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6" fillId="0" borderId="34" xfId="0" applyFont="1" applyFill="1" applyBorder="1" applyAlignment="1">
      <alignment wrapText="1"/>
    </xf>
    <xf numFmtId="1" fontId="6" fillId="0" borderId="59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6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" fillId="0" borderId="65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7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70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/>
    </xf>
    <xf numFmtId="1" fontId="0" fillId="0" borderId="6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0" fontId="6" fillId="0" borderId="68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 vertical="top" shrinkToFit="1"/>
    </xf>
    <xf numFmtId="0" fontId="6" fillId="0" borderId="68" xfId="0" applyFont="1" applyBorder="1" applyAlignment="1">
      <alignment wrapText="1"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4" xfId="0" applyNumberFormat="1" applyFont="1" applyBorder="1" applyAlignment="1">
      <alignment horizontal="center"/>
    </xf>
    <xf numFmtId="49" fontId="0" fillId="0" borderId="75" xfId="0" applyNumberFormat="1" applyFill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6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7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5">
      <c r="A1" s="210" t="s">
        <v>161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5">
      <c r="A2" s="1"/>
      <c r="B2" s="2"/>
      <c r="C2" s="209" t="s">
        <v>122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07" t="s">
        <v>43</v>
      </c>
      <c r="H3" s="207"/>
      <c r="I3" s="207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9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7">SUM(E6:M6)</f>
        <v>500000</v>
      </c>
      <c r="O6" s="19"/>
      <c r="P6" s="20"/>
    </row>
    <row r="7" spans="1:16" ht="19.5" customHeight="1">
      <c r="A7" s="149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9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9" t="s">
        <v>131</v>
      </c>
      <c r="B9" s="88"/>
      <c r="C9" s="134"/>
      <c r="D9" s="14" t="s">
        <v>127</v>
      </c>
      <c r="E9" s="196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9" t="s">
        <v>132</v>
      </c>
      <c r="B10" s="87" t="s">
        <v>91</v>
      </c>
      <c r="C10" s="93" t="s">
        <v>5</v>
      </c>
      <c r="D10" s="22" t="s">
        <v>126</v>
      </c>
      <c r="E10" s="197"/>
      <c r="F10" s="89"/>
      <c r="G10" s="90"/>
      <c r="H10" s="90"/>
      <c r="I10" s="89">
        <v>200000</v>
      </c>
      <c r="J10" s="89"/>
      <c r="K10" s="89"/>
      <c r="L10" s="89"/>
      <c r="M10" s="198"/>
      <c r="N10" s="36">
        <f t="shared" si="0"/>
        <v>200000</v>
      </c>
      <c r="O10" s="19"/>
      <c r="P10" s="20"/>
    </row>
    <row r="11" spans="1:16" ht="19.5" customHeight="1">
      <c r="A11" s="149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9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9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3440000</v>
      </c>
      <c r="J13" s="16">
        <v>1296700</v>
      </c>
      <c r="K13" s="16"/>
      <c r="L13" s="16"/>
      <c r="M13" s="16"/>
      <c r="N13" s="18">
        <f t="shared" si="0"/>
        <v>4736700</v>
      </c>
      <c r="O13" s="19"/>
      <c r="P13" s="20"/>
    </row>
    <row r="14" spans="1:16" ht="26.25">
      <c r="A14" s="150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9" t="s">
        <v>111</v>
      </c>
      <c r="B15" s="13"/>
      <c r="C15" s="14"/>
      <c r="D15" s="14" t="s">
        <v>127</v>
      </c>
      <c r="E15" s="137">
        <v>107382803</v>
      </c>
      <c r="F15" s="16"/>
      <c r="G15" s="17">
        <v>81041604</v>
      </c>
      <c r="H15" s="17"/>
      <c r="I15" s="16"/>
      <c r="J15" s="16"/>
      <c r="K15" s="16"/>
      <c r="L15" s="16"/>
      <c r="M15" s="138"/>
      <c r="N15" s="18">
        <f t="shared" si="0"/>
        <v>188424407</v>
      </c>
      <c r="O15" s="19"/>
      <c r="P15" s="20"/>
    </row>
    <row r="16" spans="1:16" ht="19.5" customHeight="1">
      <c r="A16" s="149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9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9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9" t="s">
        <v>115</v>
      </c>
      <c r="B19" s="21"/>
      <c r="C19" s="22"/>
      <c r="D19" s="22" t="s">
        <v>127</v>
      </c>
      <c r="E19" s="15"/>
      <c r="F19" s="16">
        <v>10000000</v>
      </c>
      <c r="G19" s="17"/>
      <c r="H19" s="17"/>
      <c r="I19" s="16"/>
      <c r="J19" s="16"/>
      <c r="K19" s="16"/>
      <c r="L19" s="16"/>
      <c r="M19" s="16"/>
      <c r="N19" s="18">
        <f t="shared" si="0"/>
        <v>10000000</v>
      </c>
      <c r="O19" s="19"/>
      <c r="P19" s="20"/>
    </row>
    <row r="20" spans="1:16" ht="19.5" customHeight="1">
      <c r="A20" s="150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9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9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9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50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50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50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>
        <v>112000</v>
      </c>
      <c r="K26" s="16"/>
      <c r="L26" s="16"/>
      <c r="M26" s="16"/>
      <c r="N26" s="18">
        <f t="shared" si="0"/>
        <v>112000</v>
      </c>
      <c r="O26" s="19"/>
      <c r="P26" s="20"/>
    </row>
    <row r="27" spans="1:16" ht="19.5" customHeight="1">
      <c r="A27" s="149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/>
      <c r="J27" s="16">
        <v>112000</v>
      </c>
      <c r="K27" s="16"/>
      <c r="L27" s="16"/>
      <c r="M27" s="16"/>
      <c r="N27" s="18">
        <f t="shared" si="0"/>
        <v>811978</v>
      </c>
      <c r="O27" s="19"/>
      <c r="P27" s="20"/>
    </row>
    <row r="28" spans="1:16" ht="19.5" customHeight="1">
      <c r="A28" s="149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9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9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9" t="s">
        <v>135</v>
      </c>
      <c r="B31" s="13"/>
      <c r="C31" s="14"/>
      <c r="D31" s="14" t="s">
        <v>127</v>
      </c>
      <c r="E31" s="15"/>
      <c r="F31" s="16">
        <v>4776000</v>
      </c>
      <c r="G31" s="17"/>
      <c r="H31" s="16"/>
      <c r="I31" s="16"/>
      <c r="J31" s="16"/>
      <c r="K31" s="16"/>
      <c r="L31" s="16"/>
      <c r="M31" s="16"/>
      <c r="N31" s="18">
        <f t="shared" si="0"/>
        <v>4776000</v>
      </c>
      <c r="O31" s="19"/>
      <c r="P31" s="20"/>
    </row>
    <row r="32" spans="1:16" ht="19.5" customHeight="1">
      <c r="A32" s="150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9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9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9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667000</v>
      </c>
      <c r="J35" s="115"/>
      <c r="K35" s="115"/>
      <c r="L35" s="115"/>
      <c r="M35" s="115"/>
      <c r="N35" s="18">
        <f t="shared" si="0"/>
        <v>667000</v>
      </c>
      <c r="O35" s="19"/>
      <c r="P35" s="20"/>
    </row>
    <row r="36" spans="1:16" ht="19.5" customHeight="1">
      <c r="A36" s="150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>
        <v>400000</v>
      </c>
      <c r="J36" s="25"/>
      <c r="K36" s="25"/>
      <c r="L36" s="25"/>
      <c r="M36" s="25"/>
      <c r="N36" s="27">
        <f t="shared" si="0"/>
        <v>400000</v>
      </c>
      <c r="O36" s="19"/>
      <c r="P36" s="20"/>
    </row>
    <row r="37" spans="1:16" ht="19.5" customHeight="1" thickBot="1">
      <c r="A37" s="150" t="s">
        <v>141</v>
      </c>
      <c r="B37" s="174"/>
      <c r="C37" s="175"/>
      <c r="D37" s="175" t="s">
        <v>127</v>
      </c>
      <c r="E37" s="176"/>
      <c r="F37" s="177"/>
      <c r="G37" s="178"/>
      <c r="H37" s="177"/>
      <c r="I37" s="177">
        <v>400000</v>
      </c>
      <c r="J37" s="177"/>
      <c r="K37" s="177"/>
      <c r="L37" s="177"/>
      <c r="M37" s="177"/>
      <c r="N37" s="92">
        <f t="shared" si="0"/>
        <v>400000</v>
      </c>
      <c r="O37" s="19"/>
      <c r="P37" s="20"/>
    </row>
    <row r="38" spans="1:16" ht="19.5" customHeight="1">
      <c r="A38" s="182"/>
      <c r="B38" s="76"/>
      <c r="C38" s="105"/>
      <c r="D38" s="105"/>
      <c r="E38" s="127"/>
      <c r="I38" s="209"/>
      <c r="J38" s="209"/>
      <c r="K38" s="191"/>
      <c r="L38" s="191"/>
      <c r="M38" s="191"/>
      <c r="N38" s="179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08" t="s">
        <v>24</v>
      </c>
      <c r="L39" s="208"/>
      <c r="M39" s="127"/>
      <c r="N39" s="181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08" t="s">
        <v>25</v>
      </c>
      <c r="L40" s="208"/>
      <c r="M40" s="127"/>
      <c r="N40" s="181"/>
      <c r="O40" s="127"/>
      <c r="P40" s="20"/>
    </row>
    <row r="41" spans="1:16" ht="19.5" customHeight="1">
      <c r="A41" s="210" t="s">
        <v>162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:16" ht="19.5" customHeight="1">
      <c r="A42" s="1"/>
      <c r="B42" s="104"/>
      <c r="C42" s="209" t="s">
        <v>122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07" t="s">
        <v>43</v>
      </c>
      <c r="H43" s="207"/>
      <c r="I43" s="207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50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/>
      <c r="J46" s="25"/>
      <c r="K46" s="25"/>
      <c r="L46" s="25"/>
      <c r="M46" s="25"/>
      <c r="N46" s="18">
        <f t="shared" si="0"/>
        <v>0</v>
      </c>
      <c r="O46" s="19"/>
      <c r="P46" s="20"/>
    </row>
    <row r="47" spans="1:16" ht="15">
      <c r="A47" s="150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/>
      <c r="J47" s="115"/>
      <c r="K47" s="115"/>
      <c r="L47" s="115"/>
      <c r="M47" s="141"/>
      <c r="N47" s="18">
        <f t="shared" si="0"/>
        <v>0</v>
      </c>
      <c r="O47" s="19"/>
      <c r="P47" s="20"/>
    </row>
    <row r="48" spans="1:16" ht="15">
      <c r="A48" s="150" t="s">
        <v>144</v>
      </c>
      <c r="B48" s="87" t="s">
        <v>95</v>
      </c>
      <c r="C48" s="78" t="s">
        <v>102</v>
      </c>
      <c r="D48" s="22" t="s">
        <v>126</v>
      </c>
      <c r="E48" s="154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50" t="s">
        <v>145</v>
      </c>
      <c r="B49" s="87"/>
      <c r="C49" s="78"/>
      <c r="D49" s="22" t="s">
        <v>127</v>
      </c>
      <c r="E49" s="154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50" t="s">
        <v>146</v>
      </c>
      <c r="B50" s="88" t="s">
        <v>80</v>
      </c>
      <c r="C50" s="22" t="s">
        <v>4</v>
      </c>
      <c r="D50" s="22" t="s">
        <v>126</v>
      </c>
      <c r="E50" s="154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50" t="s">
        <v>147</v>
      </c>
      <c r="B51" s="88"/>
      <c r="C51" s="22"/>
      <c r="D51" s="22" t="s">
        <v>127</v>
      </c>
      <c r="E51" s="154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50" t="s">
        <v>148</v>
      </c>
      <c r="B52" s="87" t="s">
        <v>78</v>
      </c>
      <c r="C52" s="22" t="s">
        <v>79</v>
      </c>
      <c r="D52" s="22" t="s">
        <v>126</v>
      </c>
      <c r="E52" s="154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51" t="s">
        <v>149</v>
      </c>
      <c r="B53" s="87"/>
      <c r="C53" s="79"/>
      <c r="D53" s="22" t="s">
        <v>127</v>
      </c>
      <c r="E53" s="154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51" t="s">
        <v>150</v>
      </c>
      <c r="B54" s="87" t="s">
        <v>101</v>
      </c>
      <c r="C54" s="79" t="s">
        <v>81</v>
      </c>
      <c r="D54" s="22" t="s">
        <v>126</v>
      </c>
      <c r="E54" s="154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51" t="s">
        <v>151</v>
      </c>
      <c r="B55" s="87"/>
      <c r="C55" s="79"/>
      <c r="D55" s="22" t="s">
        <v>127</v>
      </c>
      <c r="E55" s="155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50" t="s">
        <v>152</v>
      </c>
      <c r="B56" s="87" t="s">
        <v>107</v>
      </c>
      <c r="C56" s="146" t="s">
        <v>106</v>
      </c>
      <c r="D56" s="156" t="s">
        <v>126</v>
      </c>
      <c r="E56" s="155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 thickBot="1">
      <c r="A57" s="151" t="s">
        <v>153</v>
      </c>
      <c r="B57" s="143"/>
      <c r="C57" s="148"/>
      <c r="D57" s="157" t="s">
        <v>127</v>
      </c>
      <c r="E57" s="170"/>
      <c r="F57" s="171"/>
      <c r="G57" s="172"/>
      <c r="H57" s="172"/>
      <c r="I57" s="171">
        <v>8207000</v>
      </c>
      <c r="J57" s="171"/>
      <c r="K57" s="171"/>
      <c r="L57" s="171"/>
      <c r="M57" s="173"/>
      <c r="N57" s="18">
        <f t="shared" si="0"/>
        <v>8207000</v>
      </c>
      <c r="O57" s="11"/>
      <c r="P57" s="12"/>
    </row>
    <row r="58" spans="1:16" ht="19.5" customHeight="1" thickBot="1">
      <c r="A58" s="152" t="s">
        <v>154</v>
      </c>
      <c r="B58" s="204"/>
      <c r="C58" s="203" t="s">
        <v>8</v>
      </c>
      <c r="D58" s="133" t="s">
        <v>126</v>
      </c>
      <c r="E58" s="103">
        <f aca="true" t="shared" si="1" ref="E58:N58">SUM(E6+E8+E10+E12+E14+E16+E18+E20+E22+E24+E26+E28+E30+E32+E34+E36+E46+E48+E50+E52+E54+E56)</f>
        <v>106428000</v>
      </c>
      <c r="F58" s="103">
        <f t="shared" si="1"/>
        <v>8872000</v>
      </c>
      <c r="G58" s="103">
        <f t="shared" si="1"/>
        <v>0</v>
      </c>
      <c r="H58" s="103">
        <f t="shared" si="1"/>
        <v>42270000</v>
      </c>
      <c r="I58" s="103">
        <f t="shared" si="1"/>
        <v>16606000</v>
      </c>
      <c r="J58" s="103">
        <f t="shared" si="1"/>
        <v>192000</v>
      </c>
      <c r="K58" s="103">
        <f t="shared" si="1"/>
        <v>0</v>
      </c>
      <c r="L58" s="103">
        <f t="shared" si="1"/>
        <v>0</v>
      </c>
      <c r="M58" s="103">
        <f t="shared" si="1"/>
        <v>133973000</v>
      </c>
      <c r="N58" s="162">
        <f t="shared" si="1"/>
        <v>308341000</v>
      </c>
      <c r="O58" s="11"/>
      <c r="P58" s="12"/>
    </row>
    <row r="59" spans="1:16" ht="29.25" customHeight="1" thickBot="1">
      <c r="A59" s="153" t="s">
        <v>155</v>
      </c>
      <c r="B59" s="205"/>
      <c r="C59" s="147"/>
      <c r="D59" s="144" t="s">
        <v>127</v>
      </c>
      <c r="E59" s="145">
        <f aca="true" t="shared" si="2" ref="E59:N59">SUM(E7+E9+E11+E13+E15+E17+E19+E21+E23+E25+E27+E29+E31+E33+E35+E37+E47+E49+E51+E53+E55+E57)</f>
        <v>107382803</v>
      </c>
      <c r="F59" s="145">
        <f t="shared" si="2"/>
        <v>15571978</v>
      </c>
      <c r="G59" s="145">
        <f t="shared" si="2"/>
        <v>81041604</v>
      </c>
      <c r="H59" s="145">
        <f t="shared" si="2"/>
        <v>42270000</v>
      </c>
      <c r="I59" s="145">
        <f t="shared" si="2"/>
        <v>16606000</v>
      </c>
      <c r="J59" s="145">
        <f t="shared" si="2"/>
        <v>1408700</v>
      </c>
      <c r="K59" s="145">
        <f t="shared" si="2"/>
        <v>0</v>
      </c>
      <c r="L59" s="145">
        <f t="shared" si="2"/>
        <v>0</v>
      </c>
      <c r="M59" s="145">
        <f t="shared" si="2"/>
        <v>133973383</v>
      </c>
      <c r="N59" s="145">
        <f t="shared" si="2"/>
        <v>398254468</v>
      </c>
      <c r="O59" s="11"/>
      <c r="P59" s="12"/>
    </row>
    <row r="62" spans="8:12" ht="15">
      <c r="H62" t="s">
        <v>22</v>
      </c>
      <c r="K62" s="209" t="s">
        <v>24</v>
      </c>
      <c r="L62" s="209"/>
    </row>
    <row r="63" spans="8:12" ht="15">
      <c r="H63" t="s">
        <v>23</v>
      </c>
      <c r="K63" s="209" t="s">
        <v>25</v>
      </c>
      <c r="L63" s="209"/>
    </row>
  </sheetData>
  <sheetProtection/>
  <mergeCells count="11">
    <mergeCell ref="C42:M42"/>
    <mergeCell ref="G43:I43"/>
    <mergeCell ref="K40:L40"/>
    <mergeCell ref="K63:L63"/>
    <mergeCell ref="C2:M2"/>
    <mergeCell ref="A1:P1"/>
    <mergeCell ref="G3:I3"/>
    <mergeCell ref="K62:L62"/>
    <mergeCell ref="K39:L39"/>
    <mergeCell ref="I38:J38"/>
    <mergeCell ref="A41:P41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1.8515625" style="0" bestFit="1" customWidth="1"/>
    <col min="9" max="9" width="10.7109375" style="0" customWidth="1"/>
    <col min="10" max="10" width="10.8515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1.28125" style="0" customWidth="1"/>
  </cols>
  <sheetData>
    <row r="1" spans="1:18" ht="15">
      <c r="A1" s="213" t="s">
        <v>163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8.75">
      <c r="A2" s="1"/>
      <c r="B2" s="48"/>
      <c r="C2" s="211" t="s">
        <v>123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1"/>
      <c r="Q2" s="11"/>
      <c r="R2" s="12" t="s">
        <v>159</v>
      </c>
    </row>
    <row r="3" spans="1:18" ht="18.75" thickBot="1">
      <c r="A3" s="1"/>
      <c r="B3" s="212" t="s">
        <v>26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9" t="s">
        <v>126</v>
      </c>
      <c r="E6" s="158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>
        <v>2</v>
      </c>
      <c r="B7" s="81"/>
      <c r="C7" s="80"/>
      <c r="D7" s="22" t="s">
        <v>127</v>
      </c>
      <c r="E7" s="107">
        <v>12117300</v>
      </c>
      <c r="F7" s="108">
        <v>2802641</v>
      </c>
      <c r="G7" s="109">
        <v>4667000</v>
      </c>
      <c r="H7" s="108"/>
      <c r="I7" s="108"/>
      <c r="J7" s="108">
        <v>3278000</v>
      </c>
      <c r="K7" s="110"/>
      <c r="L7" s="110"/>
      <c r="M7" s="110"/>
      <c r="N7" s="110"/>
      <c r="O7" s="110"/>
      <c r="P7" s="110">
        <v>97369583</v>
      </c>
      <c r="Q7" s="206"/>
      <c r="R7" s="83">
        <f>SUM(E7:Q7)</f>
        <v>120234524</v>
      </c>
    </row>
    <row r="8" spans="1:18" ht="23.25" customHeight="1">
      <c r="A8" s="43">
        <v>3</v>
      </c>
      <c r="B8" s="31" t="s">
        <v>71</v>
      </c>
      <c r="C8" s="94" t="s">
        <v>104</v>
      </c>
      <c r="D8" s="160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>
        <v>4</v>
      </c>
      <c r="B9" s="111"/>
      <c r="C9" s="112"/>
      <c r="D9" s="160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>
        <v>5</v>
      </c>
      <c r="B10" s="76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>SUM(E10:Q10)</f>
        <v>5462000</v>
      </c>
    </row>
    <row r="11" spans="1:18" ht="19.5" customHeight="1">
      <c r="A11" s="43">
        <v>6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>SUM(E11:Q11)</f>
        <v>5462000</v>
      </c>
    </row>
    <row r="12" spans="1:18" ht="27.75" customHeight="1">
      <c r="A12" s="43">
        <v>7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>
        <v>3829000</v>
      </c>
      <c r="R12" s="58">
        <f>SUM(E12:Q12)</f>
        <v>27400000</v>
      </c>
    </row>
    <row r="13" spans="1:18" ht="27.75" customHeight="1">
      <c r="A13" s="43">
        <v>8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18414000</v>
      </c>
      <c r="L13" s="16"/>
      <c r="M13" s="16"/>
      <c r="N13" s="16"/>
      <c r="O13" s="25"/>
      <c r="P13" s="59"/>
      <c r="Q13" s="60">
        <v>3829000</v>
      </c>
      <c r="R13" s="58">
        <f>SUM(E13:Q13)</f>
        <v>27400000</v>
      </c>
    </row>
    <row r="14" spans="1:18" ht="19.5" customHeight="1">
      <c r="A14" s="44">
        <v>9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/>
      <c r="R14" s="58">
        <f aca="true" t="shared" si="0" ref="R14:R23">SUM(E14:P14)</f>
        <v>0</v>
      </c>
    </row>
    <row r="15" spans="1:18" ht="19.5" customHeight="1">
      <c r="A15" s="43">
        <v>10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/>
      <c r="R15" s="58">
        <f t="shared" si="0"/>
        <v>837875</v>
      </c>
    </row>
    <row r="16" spans="1:18" ht="19.5" customHeight="1">
      <c r="A16" s="43">
        <v>11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t="shared" si="0"/>
        <v>79826000</v>
      </c>
    </row>
    <row r="17" spans="1:18" ht="19.5" customHeight="1">
      <c r="A17" s="43">
        <v>12</v>
      </c>
      <c r="B17" s="13"/>
      <c r="C17" s="14"/>
      <c r="D17" s="14" t="s">
        <v>127</v>
      </c>
      <c r="E17" s="116"/>
      <c r="F17" s="117"/>
      <c r="G17" s="47"/>
      <c r="H17" s="47"/>
      <c r="I17" s="117">
        <v>82439324</v>
      </c>
      <c r="J17" s="117"/>
      <c r="K17" s="117"/>
      <c r="L17" s="117"/>
      <c r="M17" s="117"/>
      <c r="N17" s="117"/>
      <c r="O17" s="117"/>
      <c r="P17" s="118"/>
      <c r="Q17" s="195"/>
      <c r="R17" s="58">
        <f t="shared" si="0"/>
        <v>82439324</v>
      </c>
    </row>
    <row r="18" spans="1:18" ht="19.5" customHeight="1">
      <c r="A18" s="43">
        <v>13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0"/>
        <v>4139000</v>
      </c>
    </row>
    <row r="19" spans="1:18" ht="19.5" customHeight="1">
      <c r="A19" s="43">
        <v>14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0"/>
        <v>10139000</v>
      </c>
    </row>
    <row r="20" spans="1:18" ht="19.5" customHeight="1">
      <c r="A20" s="44">
        <v>15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0"/>
        <v>49126000</v>
      </c>
    </row>
    <row r="21" spans="1:18" ht="19.5" customHeight="1">
      <c r="A21" s="43">
        <v>16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72226500</v>
      </c>
      <c r="L21" s="120"/>
      <c r="M21" s="120"/>
      <c r="N21" s="120"/>
      <c r="O21" s="120"/>
      <c r="P21" s="121"/>
      <c r="Q21" s="74"/>
      <c r="R21" s="58">
        <f t="shared" si="0"/>
        <v>74810500</v>
      </c>
    </row>
    <row r="22" spans="1:18" ht="19.5" customHeight="1">
      <c r="A22" s="43">
        <v>17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0"/>
        <v>3712000</v>
      </c>
    </row>
    <row r="23" spans="1:18" ht="19.5" customHeight="1">
      <c r="A23" s="43">
        <v>18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0"/>
        <v>3712000</v>
      </c>
    </row>
    <row r="24" spans="1:18" ht="19.5" customHeight="1">
      <c r="A24" s="44">
        <v>19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>
        <v>20</v>
      </c>
      <c r="B25" s="13"/>
      <c r="C25" s="14"/>
      <c r="D25" s="14" t="s">
        <v>127</v>
      </c>
      <c r="E25" s="123">
        <v>1510600</v>
      </c>
      <c r="F25" s="16">
        <v>355667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4983267</v>
      </c>
    </row>
    <row r="26" spans="1:18" ht="19.5" customHeight="1">
      <c r="A26" s="44">
        <v>21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1" ref="R26:R59">SUM(E26:Q26)</f>
        <v>10879000</v>
      </c>
    </row>
    <row r="27" spans="1:18" ht="19.5" customHeight="1">
      <c r="A27" s="43">
        <v>22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13231000</v>
      </c>
      <c r="H27" s="17"/>
      <c r="I27" s="16"/>
      <c r="J27" s="16"/>
      <c r="K27" s="16"/>
      <c r="L27" s="16"/>
      <c r="M27" s="16"/>
      <c r="N27" s="16"/>
      <c r="O27" s="16"/>
      <c r="P27" s="59"/>
      <c r="Q27" s="60"/>
      <c r="R27" s="58">
        <f t="shared" si="1"/>
        <v>15908978</v>
      </c>
    </row>
    <row r="28" spans="1:18" ht="19.5" customHeight="1">
      <c r="A28" s="43">
        <v>23</v>
      </c>
      <c r="B28" s="13" t="s">
        <v>89</v>
      </c>
      <c r="C28" s="14" t="s">
        <v>90</v>
      </c>
      <c r="D28" s="14" t="s">
        <v>126</v>
      </c>
      <c r="E28" s="85"/>
      <c r="F28" s="16"/>
      <c r="G28" s="17">
        <v>429000</v>
      </c>
      <c r="H28" s="17"/>
      <c r="I28" s="16">
        <v>600000</v>
      </c>
      <c r="J28" s="16"/>
      <c r="K28" s="16"/>
      <c r="L28" s="16"/>
      <c r="M28" s="16"/>
      <c r="N28" s="16"/>
      <c r="O28" s="16"/>
      <c r="P28" s="59"/>
      <c r="Q28" s="60"/>
      <c r="R28" s="58">
        <f t="shared" si="1"/>
        <v>1029000</v>
      </c>
    </row>
    <row r="29" spans="1:18" ht="19.5" customHeight="1">
      <c r="A29" s="43">
        <v>24</v>
      </c>
      <c r="B29" s="13"/>
      <c r="C29" s="14"/>
      <c r="D29" s="14" t="s">
        <v>127</v>
      </c>
      <c r="E29" s="85"/>
      <c r="F29" s="16"/>
      <c r="G29" s="17">
        <v>429000</v>
      </c>
      <c r="H29" s="17"/>
      <c r="I29" s="16">
        <v>600000</v>
      </c>
      <c r="J29" s="16"/>
      <c r="K29" s="16"/>
      <c r="L29" s="16"/>
      <c r="M29" s="16"/>
      <c r="N29" s="16"/>
      <c r="O29" s="16"/>
      <c r="P29" s="59"/>
      <c r="Q29" s="60"/>
      <c r="R29" s="58">
        <f t="shared" si="1"/>
        <v>1029000</v>
      </c>
    </row>
    <row r="30" spans="1:18" ht="19.5" customHeight="1">
      <c r="A30" s="43">
        <v>25</v>
      </c>
      <c r="B30" s="13" t="s">
        <v>74</v>
      </c>
      <c r="C30" s="14" t="s">
        <v>75</v>
      </c>
      <c r="D30" s="14" t="s">
        <v>126</v>
      </c>
      <c r="E30" s="85">
        <v>3063000</v>
      </c>
      <c r="F30" s="16">
        <v>663000</v>
      </c>
      <c r="G30" s="17">
        <v>1140000</v>
      </c>
      <c r="H30" s="16"/>
      <c r="I30" s="16"/>
      <c r="J30" s="16"/>
      <c r="K30" s="16"/>
      <c r="L30" s="16"/>
      <c r="M30" s="16"/>
      <c r="N30" s="16"/>
      <c r="O30" s="16"/>
      <c r="P30" s="59"/>
      <c r="Q30" s="60"/>
      <c r="R30" s="58">
        <f t="shared" si="1"/>
        <v>4866000</v>
      </c>
    </row>
    <row r="31" spans="1:18" ht="19.5" customHeight="1">
      <c r="A31" s="43">
        <v>26</v>
      </c>
      <c r="B31" s="13"/>
      <c r="C31" s="14"/>
      <c r="D31" s="14" t="s">
        <v>127</v>
      </c>
      <c r="E31" s="85">
        <v>3063000</v>
      </c>
      <c r="F31" s="16">
        <v>663000</v>
      </c>
      <c r="G31" s="17">
        <v>1140000</v>
      </c>
      <c r="H31" s="16"/>
      <c r="I31" s="16"/>
      <c r="J31" s="16"/>
      <c r="K31" s="16"/>
      <c r="L31" s="16"/>
      <c r="M31" s="16"/>
      <c r="N31" s="16"/>
      <c r="O31" s="16"/>
      <c r="P31" s="59"/>
      <c r="Q31" s="60"/>
      <c r="R31" s="58">
        <f t="shared" si="1"/>
        <v>4866000</v>
      </c>
    </row>
    <row r="32" spans="1:18" ht="19.5" customHeight="1">
      <c r="A32" s="44">
        <v>27</v>
      </c>
      <c r="B32" s="13" t="s">
        <v>76</v>
      </c>
      <c r="C32" s="14" t="s">
        <v>77</v>
      </c>
      <c r="D32" s="14" t="s">
        <v>126</v>
      </c>
      <c r="E32" s="85">
        <v>30000</v>
      </c>
      <c r="F32" s="16">
        <v>7000</v>
      </c>
      <c r="G32" s="17">
        <v>59000</v>
      </c>
      <c r="H32" s="16"/>
      <c r="I32" s="16">
        <v>45000</v>
      </c>
      <c r="J32" s="16"/>
      <c r="K32" s="16"/>
      <c r="L32" s="16"/>
      <c r="M32" s="16"/>
      <c r="N32" s="16"/>
      <c r="O32" s="16"/>
      <c r="P32" s="59"/>
      <c r="Q32" s="60"/>
      <c r="R32" s="58">
        <f t="shared" si="1"/>
        <v>141000</v>
      </c>
    </row>
    <row r="33" spans="1:18" ht="19.5" customHeight="1">
      <c r="A33" s="43">
        <v>28</v>
      </c>
      <c r="B33" s="13"/>
      <c r="C33" s="14"/>
      <c r="D33" s="14" t="s">
        <v>127</v>
      </c>
      <c r="E33" s="85">
        <v>30000</v>
      </c>
      <c r="F33" s="16">
        <v>7000</v>
      </c>
      <c r="G33" s="17">
        <v>59000</v>
      </c>
      <c r="H33" s="16"/>
      <c r="I33" s="16">
        <v>45000</v>
      </c>
      <c r="J33" s="16"/>
      <c r="K33" s="16"/>
      <c r="L33" s="16"/>
      <c r="M33" s="16"/>
      <c r="N33" s="16"/>
      <c r="O33" s="16"/>
      <c r="P33" s="59"/>
      <c r="Q33" s="60"/>
      <c r="R33" s="58">
        <f t="shared" si="1"/>
        <v>141000</v>
      </c>
    </row>
    <row r="34" spans="1:18" ht="19.5" customHeight="1">
      <c r="A34" s="43">
        <v>29</v>
      </c>
      <c r="B34" s="13" t="s">
        <v>59</v>
      </c>
      <c r="C34" s="14" t="s">
        <v>103</v>
      </c>
      <c r="D34" s="14" t="s">
        <v>126</v>
      </c>
      <c r="E34" s="85"/>
      <c r="F34" s="16"/>
      <c r="G34" s="17">
        <v>1175000</v>
      </c>
      <c r="H34" s="16"/>
      <c r="I34" s="16"/>
      <c r="J34" s="16">
        <v>254000</v>
      </c>
      <c r="K34" s="16">
        <v>11557000</v>
      </c>
      <c r="L34" s="16"/>
      <c r="M34" s="16"/>
      <c r="N34" s="16"/>
      <c r="O34" s="16"/>
      <c r="P34" s="59"/>
      <c r="Q34" s="60"/>
      <c r="R34" s="58">
        <f t="shared" si="1"/>
        <v>12986000</v>
      </c>
    </row>
    <row r="35" spans="1:18" ht="19.5" customHeight="1">
      <c r="A35" s="43">
        <v>30</v>
      </c>
      <c r="B35" s="13"/>
      <c r="C35" s="124"/>
      <c r="D35" s="14" t="s">
        <v>127</v>
      </c>
      <c r="E35" s="85"/>
      <c r="F35" s="16"/>
      <c r="G35" s="17">
        <v>1355000</v>
      </c>
      <c r="H35" s="16"/>
      <c r="I35" s="16"/>
      <c r="J35" s="16">
        <v>1356000</v>
      </c>
      <c r="K35" s="16">
        <v>11557000</v>
      </c>
      <c r="L35" s="16"/>
      <c r="M35" s="16"/>
      <c r="N35" s="16"/>
      <c r="O35" s="16"/>
      <c r="P35" s="59"/>
      <c r="Q35" s="60"/>
      <c r="R35" s="58">
        <f t="shared" si="1"/>
        <v>14268000</v>
      </c>
    </row>
    <row r="36" spans="1:18" ht="19.5" customHeight="1">
      <c r="A36" s="44">
        <v>31</v>
      </c>
      <c r="B36" s="87" t="s">
        <v>84</v>
      </c>
      <c r="C36" s="79" t="s">
        <v>85</v>
      </c>
      <c r="D36" s="22" t="s">
        <v>126</v>
      </c>
      <c r="E36" s="85"/>
      <c r="F36" s="16"/>
      <c r="G36" s="17">
        <v>480000</v>
      </c>
      <c r="H36" s="16"/>
      <c r="I36" s="16"/>
      <c r="J36" s="16"/>
      <c r="K36" s="16"/>
      <c r="L36" s="16"/>
      <c r="M36" s="16"/>
      <c r="N36" s="16"/>
      <c r="O36" s="16"/>
      <c r="P36" s="59"/>
      <c r="Q36" s="60"/>
      <c r="R36" s="58">
        <f t="shared" si="1"/>
        <v>480000</v>
      </c>
    </row>
    <row r="37" spans="1:18" ht="19.5" customHeight="1" thickBot="1">
      <c r="A37" s="183">
        <v>32</v>
      </c>
      <c r="B37" s="174"/>
      <c r="C37" s="175"/>
      <c r="D37" s="175" t="s">
        <v>127</v>
      </c>
      <c r="E37" s="184"/>
      <c r="F37" s="177"/>
      <c r="G37" s="178">
        <v>480000</v>
      </c>
      <c r="H37" s="177"/>
      <c r="I37" s="177"/>
      <c r="J37" s="177"/>
      <c r="K37" s="177"/>
      <c r="L37" s="177"/>
      <c r="M37" s="177"/>
      <c r="N37" s="177"/>
      <c r="O37" s="177"/>
      <c r="P37" s="180"/>
      <c r="Q37" s="185"/>
      <c r="R37" s="186">
        <f t="shared" si="1"/>
        <v>480000</v>
      </c>
    </row>
    <row r="38" spans="1:18" ht="19.5" customHeight="1">
      <c r="A38" s="187"/>
      <c r="B38" s="188"/>
      <c r="C38" s="189"/>
      <c r="D38" s="189"/>
      <c r="E38" s="190"/>
      <c r="F38" s="191"/>
      <c r="G38" s="19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3"/>
    </row>
    <row r="39" spans="1:18" ht="19.5" customHeight="1">
      <c r="A39" s="194"/>
      <c r="B39" s="76"/>
      <c r="C39" s="105"/>
      <c r="D39" s="105"/>
      <c r="E39" s="130"/>
      <c r="F39" s="127"/>
      <c r="G39" s="72"/>
      <c r="H39" s="72"/>
      <c r="K39" s="72"/>
      <c r="L39" s="72"/>
      <c r="M39" s="127"/>
      <c r="N39" s="127"/>
      <c r="O39" s="127"/>
      <c r="P39" s="127"/>
      <c r="Q39" s="127"/>
      <c r="R39" s="20"/>
    </row>
    <row r="40" spans="1:18" ht="19.5" customHeight="1">
      <c r="A40" s="194"/>
      <c r="B40" s="76"/>
      <c r="C40" s="105"/>
      <c r="D40" s="105"/>
      <c r="E40" s="130"/>
      <c r="F40" s="127"/>
      <c r="G40" s="72" t="s">
        <v>41</v>
      </c>
      <c r="H40" s="72"/>
      <c r="K40" s="72" t="s">
        <v>42</v>
      </c>
      <c r="L40" s="72"/>
      <c r="M40" s="127"/>
      <c r="N40" s="127"/>
      <c r="O40" s="127"/>
      <c r="P40" s="127"/>
      <c r="Q40" s="127"/>
      <c r="R40" s="20"/>
    </row>
    <row r="41" spans="1:18" ht="19.5" customHeight="1">
      <c r="A41" s="213" t="s">
        <v>164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</row>
    <row r="42" spans="1:18" ht="19.5" customHeight="1">
      <c r="A42" s="1"/>
      <c r="B42" s="48"/>
      <c r="C42" s="211" t="s">
        <v>123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11"/>
      <c r="Q42" s="11"/>
      <c r="R42" s="12" t="s">
        <v>160</v>
      </c>
    </row>
    <row r="43" spans="1:18" ht="19.5" customHeight="1" thickBot="1">
      <c r="A43" s="1"/>
      <c r="B43" s="212" t="s">
        <v>26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R43" s="49" t="s">
        <v>156</v>
      </c>
    </row>
    <row r="44" spans="1:18" ht="146.25" customHeight="1">
      <c r="A44" s="50"/>
      <c r="B44" s="46" t="s">
        <v>44</v>
      </c>
      <c r="C44" s="3" t="s">
        <v>45</v>
      </c>
      <c r="D44" s="3" t="s">
        <v>124</v>
      </c>
      <c r="E44" s="4" t="s">
        <v>27</v>
      </c>
      <c r="F44" s="4" t="s">
        <v>28</v>
      </c>
      <c r="G44" s="5" t="s">
        <v>29</v>
      </c>
      <c r="H44" s="5" t="s">
        <v>53</v>
      </c>
      <c r="I44" s="4" t="s">
        <v>54</v>
      </c>
      <c r="J44" s="4" t="s">
        <v>55</v>
      </c>
      <c r="K44" s="4" t="s">
        <v>56</v>
      </c>
      <c r="L44" s="4" t="s">
        <v>30</v>
      </c>
      <c r="M44" s="4" t="s">
        <v>31</v>
      </c>
      <c r="N44" s="6" t="s">
        <v>32</v>
      </c>
      <c r="O44" s="4" t="s">
        <v>33</v>
      </c>
      <c r="P44" s="4" t="s">
        <v>34</v>
      </c>
      <c r="Q44" s="51" t="s">
        <v>35</v>
      </c>
      <c r="R44" s="7" t="s">
        <v>36</v>
      </c>
    </row>
    <row r="45" spans="1:18" ht="19.5" customHeight="1" thickBot="1">
      <c r="A45" s="52"/>
      <c r="B45" s="53" t="s">
        <v>10</v>
      </c>
      <c r="C45" s="54" t="s">
        <v>11</v>
      </c>
      <c r="D45" s="54" t="s">
        <v>12</v>
      </c>
      <c r="E45" s="54" t="s">
        <v>13</v>
      </c>
      <c r="F45" s="54" t="s">
        <v>14</v>
      </c>
      <c r="G45" s="55" t="s">
        <v>15</v>
      </c>
      <c r="H45" s="54" t="s">
        <v>16</v>
      </c>
      <c r="I45" s="54" t="s">
        <v>17</v>
      </c>
      <c r="J45" s="54" t="s">
        <v>18</v>
      </c>
      <c r="K45" s="54" t="s">
        <v>19</v>
      </c>
      <c r="L45" s="54" t="s">
        <v>20</v>
      </c>
      <c r="M45" s="54" t="s">
        <v>21</v>
      </c>
      <c r="N45" s="54" t="s">
        <v>37</v>
      </c>
      <c r="O45" s="54" t="s">
        <v>38</v>
      </c>
      <c r="P45" s="56" t="s">
        <v>39</v>
      </c>
      <c r="Q45" s="56" t="s">
        <v>105</v>
      </c>
      <c r="R45" s="56" t="s">
        <v>125</v>
      </c>
    </row>
    <row r="46" spans="1:18" ht="28.5" customHeight="1">
      <c r="A46" s="43">
        <v>33</v>
      </c>
      <c r="B46" s="87" t="s">
        <v>86</v>
      </c>
      <c r="C46" s="22" t="s">
        <v>87</v>
      </c>
      <c r="D46" s="22" t="s">
        <v>126</v>
      </c>
      <c r="E46" s="85">
        <v>2058000</v>
      </c>
      <c r="F46" s="16">
        <v>504000</v>
      </c>
      <c r="G46" s="17">
        <v>4324000</v>
      </c>
      <c r="H46" s="16"/>
      <c r="I46" s="16"/>
      <c r="J46" s="16">
        <v>381000</v>
      </c>
      <c r="K46" s="16"/>
      <c r="L46" s="16"/>
      <c r="M46" s="16"/>
      <c r="N46" s="16"/>
      <c r="O46" s="16"/>
      <c r="P46" s="59"/>
      <c r="Q46" s="60"/>
      <c r="R46" s="58">
        <f t="shared" si="1"/>
        <v>7267000</v>
      </c>
    </row>
    <row r="47" spans="1:18" ht="28.5" customHeight="1">
      <c r="A47" s="43">
        <v>34</v>
      </c>
      <c r="B47" s="77"/>
      <c r="C47" s="78"/>
      <c r="D47" s="22" t="s">
        <v>127</v>
      </c>
      <c r="E47" s="85">
        <v>2058000</v>
      </c>
      <c r="F47" s="16">
        <v>504000</v>
      </c>
      <c r="G47" s="17">
        <v>4324000</v>
      </c>
      <c r="H47" s="16"/>
      <c r="I47" s="16"/>
      <c r="J47" s="16">
        <v>381000</v>
      </c>
      <c r="K47" s="16"/>
      <c r="L47" s="16"/>
      <c r="M47" s="16"/>
      <c r="N47" s="16"/>
      <c r="O47" s="16"/>
      <c r="P47" s="59"/>
      <c r="Q47" s="60"/>
      <c r="R47" s="58">
        <f t="shared" si="1"/>
        <v>7267000</v>
      </c>
    </row>
    <row r="48" spans="1:18" ht="19.5" customHeight="1">
      <c r="A48" s="43">
        <v>35</v>
      </c>
      <c r="B48" s="77" t="s">
        <v>95</v>
      </c>
      <c r="C48" s="78" t="s">
        <v>102</v>
      </c>
      <c r="D48" s="22" t="s">
        <v>126</v>
      </c>
      <c r="E48" s="85"/>
      <c r="F48" s="16"/>
      <c r="G48" s="17"/>
      <c r="H48" s="16">
        <v>380000</v>
      </c>
      <c r="I48" s="16"/>
      <c r="J48" s="16"/>
      <c r="K48" s="16"/>
      <c r="L48" s="16"/>
      <c r="M48" s="16"/>
      <c r="N48" s="16"/>
      <c r="O48" s="16"/>
      <c r="P48" s="59"/>
      <c r="Q48" s="60"/>
      <c r="R48" s="58">
        <f t="shared" si="1"/>
        <v>380000</v>
      </c>
    </row>
    <row r="49" spans="1:18" ht="19.5" customHeight="1">
      <c r="A49" s="43">
        <v>36</v>
      </c>
      <c r="B49" s="77"/>
      <c r="C49" s="78"/>
      <c r="D49" s="22" t="s">
        <v>127</v>
      </c>
      <c r="E49" s="85"/>
      <c r="F49" s="16"/>
      <c r="G49" s="17"/>
      <c r="H49" s="16">
        <v>380000</v>
      </c>
      <c r="I49" s="16"/>
      <c r="J49" s="16"/>
      <c r="K49" s="16"/>
      <c r="L49" s="16"/>
      <c r="M49" s="16"/>
      <c r="N49" s="16"/>
      <c r="O49" s="16"/>
      <c r="P49" s="59"/>
      <c r="Q49" s="60"/>
      <c r="R49" s="58">
        <f t="shared" si="1"/>
        <v>380000</v>
      </c>
    </row>
    <row r="50" spans="1:18" ht="19.5" customHeight="1">
      <c r="A50" s="44">
        <v>37</v>
      </c>
      <c r="B50" s="88" t="s">
        <v>93</v>
      </c>
      <c r="C50" s="22" t="s">
        <v>94</v>
      </c>
      <c r="D50" s="22" t="s">
        <v>126</v>
      </c>
      <c r="E50" s="85"/>
      <c r="F50" s="16"/>
      <c r="G50" s="17"/>
      <c r="H50" s="16"/>
      <c r="I50" s="16"/>
      <c r="J50" s="16"/>
      <c r="K50" s="16"/>
      <c r="L50" s="16">
        <v>3000000</v>
      </c>
      <c r="M50" s="16"/>
      <c r="N50" s="16"/>
      <c r="O50" s="16"/>
      <c r="P50" s="59"/>
      <c r="Q50" s="60"/>
      <c r="R50" s="58">
        <f t="shared" si="1"/>
        <v>3000000</v>
      </c>
    </row>
    <row r="51" spans="1:18" ht="19.5" customHeight="1">
      <c r="A51" s="44">
        <v>38</v>
      </c>
      <c r="B51" s="88"/>
      <c r="C51" s="22"/>
      <c r="D51" s="22" t="s">
        <v>127</v>
      </c>
      <c r="E51" s="85"/>
      <c r="F51" s="16"/>
      <c r="G51" s="17"/>
      <c r="H51" s="16"/>
      <c r="I51" s="16"/>
      <c r="J51" s="16"/>
      <c r="K51" s="16"/>
      <c r="L51" s="16">
        <v>3000000</v>
      </c>
      <c r="M51" s="16"/>
      <c r="N51" s="16"/>
      <c r="O51" s="16"/>
      <c r="P51" s="59"/>
      <c r="Q51" s="60"/>
      <c r="R51" s="58">
        <f t="shared" si="1"/>
        <v>3000000</v>
      </c>
    </row>
    <row r="52" spans="1:18" ht="19.5" customHeight="1">
      <c r="A52" s="44">
        <v>39</v>
      </c>
      <c r="B52" s="87" t="s">
        <v>80</v>
      </c>
      <c r="C52" s="22" t="s">
        <v>4</v>
      </c>
      <c r="D52" s="22" t="s">
        <v>126</v>
      </c>
      <c r="E52" s="85">
        <v>454000</v>
      </c>
      <c r="F52" s="16">
        <v>101000</v>
      </c>
      <c r="G52" s="17">
        <v>4356000</v>
      </c>
      <c r="H52" s="17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1"/>
        <v>4911000</v>
      </c>
    </row>
    <row r="53" spans="1:18" ht="19.5" customHeight="1">
      <c r="A53" s="44">
        <v>40</v>
      </c>
      <c r="B53" s="87"/>
      <c r="C53" s="22"/>
      <c r="D53" s="22" t="s">
        <v>127</v>
      </c>
      <c r="E53" s="85">
        <v>454000</v>
      </c>
      <c r="F53" s="16">
        <v>101000</v>
      </c>
      <c r="G53" s="17">
        <v>4356000</v>
      </c>
      <c r="H53" s="17"/>
      <c r="I53" s="16"/>
      <c r="J53" s="16"/>
      <c r="K53" s="16"/>
      <c r="L53" s="16"/>
      <c r="M53" s="16"/>
      <c r="N53" s="16"/>
      <c r="O53" s="16"/>
      <c r="P53" s="59"/>
      <c r="Q53" s="60"/>
      <c r="R53" s="58">
        <f t="shared" si="1"/>
        <v>4911000</v>
      </c>
    </row>
    <row r="54" spans="1:18" ht="19.5" customHeight="1">
      <c r="A54" s="44">
        <v>41</v>
      </c>
      <c r="B54" s="87" t="s">
        <v>78</v>
      </c>
      <c r="C54" s="22" t="s">
        <v>92</v>
      </c>
      <c r="D54" s="22" t="s">
        <v>126</v>
      </c>
      <c r="E54" s="85"/>
      <c r="F54" s="16"/>
      <c r="G54" s="17"/>
      <c r="H54" s="17">
        <v>5610000</v>
      </c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5610000</v>
      </c>
    </row>
    <row r="55" spans="1:18" ht="19.5" customHeight="1">
      <c r="A55" s="43">
        <v>42</v>
      </c>
      <c r="B55" s="87"/>
      <c r="C55" s="80"/>
      <c r="D55" s="22" t="s">
        <v>127</v>
      </c>
      <c r="E55" s="85"/>
      <c r="F55" s="16"/>
      <c r="G55" s="17"/>
      <c r="H55" s="17">
        <v>5610000</v>
      </c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5610000</v>
      </c>
    </row>
    <row r="56" spans="1:18" ht="19.5" customHeight="1">
      <c r="A56" s="43">
        <v>43</v>
      </c>
      <c r="B56" s="87" t="s">
        <v>101</v>
      </c>
      <c r="C56" s="80" t="s">
        <v>81</v>
      </c>
      <c r="D56" s="22" t="s">
        <v>126</v>
      </c>
      <c r="E56" s="85"/>
      <c r="F56" s="16"/>
      <c r="G56" s="17"/>
      <c r="H56" s="17"/>
      <c r="I56" s="16">
        <v>2540000</v>
      </c>
      <c r="J56" s="16"/>
      <c r="K56" s="16"/>
      <c r="L56" s="16"/>
      <c r="M56" s="16"/>
      <c r="N56" s="16"/>
      <c r="O56" s="16"/>
      <c r="P56" s="59"/>
      <c r="Q56" s="60"/>
      <c r="R56" s="58">
        <f t="shared" si="1"/>
        <v>2540000</v>
      </c>
    </row>
    <row r="57" spans="1:18" ht="19.5" customHeight="1">
      <c r="A57" s="43">
        <v>44</v>
      </c>
      <c r="B57" s="76"/>
      <c r="C57" s="80"/>
      <c r="D57" s="22" t="s">
        <v>127</v>
      </c>
      <c r="E57" s="125"/>
      <c r="F57" s="16"/>
      <c r="G57" s="17"/>
      <c r="H57" s="17"/>
      <c r="I57" s="16">
        <v>2960000</v>
      </c>
      <c r="J57" s="16"/>
      <c r="K57" s="16"/>
      <c r="L57" s="16"/>
      <c r="M57" s="16"/>
      <c r="N57" s="16"/>
      <c r="O57" s="16"/>
      <c r="P57" s="59"/>
      <c r="Q57" s="60"/>
      <c r="R57" s="58">
        <f t="shared" si="1"/>
        <v>2960000</v>
      </c>
    </row>
    <row r="58" spans="1:18" ht="19.5" customHeight="1">
      <c r="A58" s="43">
        <v>45</v>
      </c>
      <c r="B58" s="96">
        <v>1052080</v>
      </c>
      <c r="C58" s="96" t="s">
        <v>106</v>
      </c>
      <c r="D58" s="96" t="s">
        <v>126</v>
      </c>
      <c r="E58" s="95"/>
      <c r="F58" s="16"/>
      <c r="G58" s="17">
        <v>1423000</v>
      </c>
      <c r="H58" s="17"/>
      <c r="I58" s="16"/>
      <c r="J58" s="16"/>
      <c r="K58" s="16">
        <v>5992000</v>
      </c>
      <c r="L58" s="16"/>
      <c r="M58" s="16"/>
      <c r="N58" s="16"/>
      <c r="O58" s="16"/>
      <c r="P58" s="59"/>
      <c r="Q58" s="60"/>
      <c r="R58" s="58">
        <f t="shared" si="1"/>
        <v>7415000</v>
      </c>
    </row>
    <row r="59" spans="1:18" ht="19.5" customHeight="1" thickBot="1">
      <c r="A59" s="199">
        <v>46</v>
      </c>
      <c r="B59" s="146"/>
      <c r="C59" s="126"/>
      <c r="D59" s="161" t="s">
        <v>127</v>
      </c>
      <c r="E59" s="166"/>
      <c r="F59" s="167"/>
      <c r="G59" s="168">
        <v>1423000</v>
      </c>
      <c r="H59" s="168"/>
      <c r="I59" s="167"/>
      <c r="J59" s="167"/>
      <c r="K59" s="167">
        <v>5992000</v>
      </c>
      <c r="L59" s="167"/>
      <c r="M59" s="167"/>
      <c r="N59" s="167"/>
      <c r="O59" s="167"/>
      <c r="P59" s="167"/>
      <c r="Q59" s="169"/>
      <c r="R59" s="58">
        <f t="shared" si="1"/>
        <v>7415000</v>
      </c>
    </row>
    <row r="60" spans="1:19" s="28" customFormat="1" ht="21.75" customHeight="1">
      <c r="A60" s="200" t="s">
        <v>128</v>
      </c>
      <c r="B60" s="201"/>
      <c r="C60" s="106" t="s">
        <v>40</v>
      </c>
      <c r="D60" s="131" t="s">
        <v>126</v>
      </c>
      <c r="E60" s="165">
        <f aca="true" t="shared" si="2" ref="E60:Q60">SUM(E6+E8+E10+E12+E14+E16+E18+E20+E22+E24+E26+E28+E30+E32+E34+E36+E46+E48+E50+E52+E54+E56+E58)</f>
        <v>24962000</v>
      </c>
      <c r="F60" s="165">
        <f t="shared" si="2"/>
        <v>5520000</v>
      </c>
      <c r="G60" s="165">
        <f t="shared" si="2"/>
        <v>41743000</v>
      </c>
      <c r="H60" s="165">
        <f t="shared" si="2"/>
        <v>5990000</v>
      </c>
      <c r="I60" s="165">
        <f t="shared" si="2"/>
        <v>83011000</v>
      </c>
      <c r="J60" s="165">
        <f t="shared" si="2"/>
        <v>1407000</v>
      </c>
      <c r="K60" s="165">
        <f t="shared" si="2"/>
        <v>85706000</v>
      </c>
      <c r="L60" s="165">
        <f t="shared" si="2"/>
        <v>3000000</v>
      </c>
      <c r="M60" s="165">
        <f t="shared" si="2"/>
        <v>0</v>
      </c>
      <c r="N60" s="165">
        <f t="shared" si="2"/>
        <v>0</v>
      </c>
      <c r="O60" s="165">
        <f t="shared" si="2"/>
        <v>0</v>
      </c>
      <c r="P60" s="165">
        <f t="shared" si="2"/>
        <v>53173000</v>
      </c>
      <c r="Q60" s="165">
        <f t="shared" si="2"/>
        <v>3829000</v>
      </c>
      <c r="R60" s="163">
        <f>SUM(E60:Q60)</f>
        <v>308341000</v>
      </c>
      <c r="S60" s="61"/>
    </row>
    <row r="61" spans="1:19" s="28" customFormat="1" ht="23.25" customHeight="1" thickBot="1">
      <c r="A61" s="129" t="s">
        <v>129</v>
      </c>
      <c r="B61" s="202"/>
      <c r="C61" s="128"/>
      <c r="D61" s="132" t="s">
        <v>127</v>
      </c>
      <c r="E61" s="164">
        <f aca="true" t="shared" si="3" ref="E61:Q61">SUM(E7+E9+E11+E13+E15+E17+E19+E21+E23+E25+E27+E29+E31+E33+E35+E37+E47+E49+E51+E53+E55+E57+E59)</f>
        <v>30128650</v>
      </c>
      <c r="F61" s="164">
        <f t="shared" si="3"/>
        <v>6162536</v>
      </c>
      <c r="G61" s="164">
        <f t="shared" si="3"/>
        <v>47922000</v>
      </c>
      <c r="H61" s="164">
        <f t="shared" si="3"/>
        <v>5990000</v>
      </c>
      <c r="I61" s="164">
        <f t="shared" si="3"/>
        <v>86882199</v>
      </c>
      <c r="J61" s="164">
        <f t="shared" si="3"/>
        <v>5580000</v>
      </c>
      <c r="K61" s="164">
        <f t="shared" si="3"/>
        <v>111390500</v>
      </c>
      <c r="L61" s="164">
        <f t="shared" si="3"/>
        <v>3000000</v>
      </c>
      <c r="M61" s="164">
        <f t="shared" si="3"/>
        <v>0</v>
      </c>
      <c r="N61" s="164">
        <f t="shared" si="3"/>
        <v>0</v>
      </c>
      <c r="O61" s="164">
        <f t="shared" si="3"/>
        <v>0</v>
      </c>
      <c r="P61" s="164">
        <f t="shared" si="3"/>
        <v>97369583</v>
      </c>
      <c r="Q61" s="164">
        <f t="shared" si="3"/>
        <v>3829000</v>
      </c>
      <c r="R61" s="164">
        <f>SUM(R7+R9+R11+R13+R15+R17+R19+R21+R23+R25+R27+R29+R31+R33+R35+R37+R47+R49+R51+R53+R55+R57+R59)</f>
        <v>398254468</v>
      </c>
      <c r="S61" s="61"/>
    </row>
    <row r="62" spans="1:19" s="28" customFormat="1" ht="12.75" customHeight="1">
      <c r="A62" s="62"/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20"/>
      <c r="S62" s="61"/>
    </row>
    <row r="63" spans="1:18" ht="15">
      <c r="A63" s="66"/>
      <c r="B63" s="67"/>
      <c r="E63" s="68"/>
      <c r="F63" s="68"/>
      <c r="G63" s="69"/>
      <c r="H63" s="69"/>
      <c r="J63" s="209"/>
      <c r="K63" s="209"/>
      <c r="L63" s="2"/>
      <c r="M63" s="2"/>
      <c r="R63" s="70"/>
    </row>
    <row r="64" spans="1:18" ht="15">
      <c r="A64" s="71"/>
      <c r="B64" s="67"/>
      <c r="G64" s="72" t="s">
        <v>41</v>
      </c>
      <c r="H64" s="72"/>
      <c r="K64" s="72" t="s">
        <v>42</v>
      </c>
      <c r="L64" s="72"/>
      <c r="R64" s="70"/>
    </row>
  </sheetData>
  <sheetProtection/>
  <mergeCells count="7">
    <mergeCell ref="C2:O2"/>
    <mergeCell ref="B3:P3"/>
    <mergeCell ref="J63:K63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2017-07-13T14:22:38Z</cp:lastPrinted>
  <dcterms:created xsi:type="dcterms:W3CDTF">2012-02-01T19:03:49Z</dcterms:created>
  <dcterms:modified xsi:type="dcterms:W3CDTF">2017-07-13T14:22:42Z</dcterms:modified>
  <cp:category/>
  <cp:version/>
  <cp:contentType/>
  <cp:contentStatus/>
</cp:coreProperties>
</file>