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unka\Zárszámadás\Zsz mell\"/>
    </mc:Choice>
  </mc:AlternateContent>
  <bookViews>
    <workbookView xWindow="0" yWindow="0" windowWidth="28800" windowHeight="136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" i="1" l="1"/>
  <c r="F45" i="1"/>
  <c r="E45" i="1"/>
  <c r="L45" i="1" s="1"/>
  <c r="D45" i="1"/>
  <c r="K45" i="1" s="1"/>
  <c r="C45" i="1"/>
  <c r="J45" i="1" s="1"/>
  <c r="L44" i="1"/>
  <c r="K44" i="1"/>
  <c r="J44" i="1"/>
  <c r="L43" i="1"/>
  <c r="K43" i="1"/>
  <c r="J43" i="1"/>
  <c r="L42" i="1"/>
  <c r="K42" i="1"/>
  <c r="J42" i="1"/>
  <c r="L41" i="1"/>
  <c r="K41" i="1"/>
  <c r="J41" i="1"/>
  <c r="L40" i="1"/>
  <c r="K40" i="1"/>
  <c r="J40" i="1"/>
  <c r="F39" i="1"/>
  <c r="F46" i="1" s="1"/>
  <c r="L38" i="1"/>
  <c r="K38" i="1"/>
  <c r="J38" i="1"/>
  <c r="L37" i="1"/>
  <c r="K37" i="1"/>
  <c r="J37" i="1"/>
  <c r="L36" i="1"/>
  <c r="K36" i="1"/>
  <c r="J36" i="1"/>
  <c r="L35" i="1"/>
  <c r="K35" i="1"/>
  <c r="I35" i="1"/>
  <c r="J35" i="1" s="1"/>
  <c r="F35" i="1"/>
  <c r="C35" i="1"/>
  <c r="L34" i="1"/>
  <c r="K34" i="1"/>
  <c r="J34" i="1"/>
  <c r="L33" i="1"/>
  <c r="K33" i="1"/>
  <c r="J33" i="1"/>
  <c r="L32" i="1"/>
  <c r="K32" i="1"/>
  <c r="J32" i="1"/>
  <c r="L31" i="1"/>
  <c r="K31" i="1"/>
  <c r="J31" i="1"/>
  <c r="L30" i="1"/>
  <c r="K30" i="1"/>
  <c r="J30" i="1"/>
  <c r="L29" i="1"/>
  <c r="K29" i="1"/>
  <c r="J29" i="1"/>
  <c r="I28" i="1"/>
  <c r="I39" i="1" s="1"/>
  <c r="I46" i="1" s="1"/>
  <c r="F28" i="1"/>
  <c r="E28" i="1"/>
  <c r="E39" i="1" s="1"/>
  <c r="D28" i="1"/>
  <c r="D39" i="1" s="1"/>
  <c r="C28" i="1"/>
  <c r="C39" i="1" s="1"/>
  <c r="I25" i="1"/>
  <c r="D25" i="1"/>
  <c r="K24" i="1"/>
  <c r="J24" i="1"/>
  <c r="I24" i="1"/>
  <c r="G24" i="1"/>
  <c r="F24" i="1"/>
  <c r="F25" i="1" s="1"/>
  <c r="E24" i="1"/>
  <c r="L24" i="1" s="1"/>
  <c r="D24" i="1"/>
  <c r="C24" i="1"/>
  <c r="L23" i="1"/>
  <c r="K23" i="1"/>
  <c r="J23" i="1"/>
  <c r="L22" i="1"/>
  <c r="K22" i="1"/>
  <c r="J22" i="1"/>
  <c r="L21" i="1"/>
  <c r="K21" i="1"/>
  <c r="J21" i="1"/>
  <c r="L20" i="1"/>
  <c r="K20" i="1"/>
  <c r="J20" i="1"/>
  <c r="L19" i="1"/>
  <c r="K19" i="1"/>
  <c r="J19" i="1"/>
  <c r="L18" i="1"/>
  <c r="K18" i="1"/>
  <c r="J18" i="1"/>
  <c r="L17" i="1"/>
  <c r="K17" i="1"/>
  <c r="J17" i="1"/>
  <c r="L16" i="1"/>
  <c r="I16" i="1"/>
  <c r="G16" i="1"/>
  <c r="G25" i="1" s="1"/>
  <c r="F16" i="1"/>
  <c r="E16" i="1"/>
  <c r="D16" i="1"/>
  <c r="K16" i="1" s="1"/>
  <c r="C16" i="1"/>
  <c r="C25" i="1" s="1"/>
  <c r="J25" i="1" s="1"/>
  <c r="L15" i="1"/>
  <c r="K15" i="1"/>
  <c r="J15" i="1"/>
  <c r="L14" i="1"/>
  <c r="K14" i="1"/>
  <c r="J14" i="1"/>
  <c r="L13" i="1"/>
  <c r="K13" i="1"/>
  <c r="J13" i="1"/>
  <c r="L12" i="1"/>
  <c r="K12" i="1"/>
  <c r="J12" i="1"/>
  <c r="L11" i="1"/>
  <c r="K11" i="1"/>
  <c r="J11" i="1"/>
  <c r="L10" i="1"/>
  <c r="K10" i="1"/>
  <c r="J10" i="1"/>
  <c r="L8" i="1"/>
  <c r="K8" i="1"/>
  <c r="J8" i="1"/>
  <c r="L7" i="1"/>
  <c r="K7" i="1"/>
  <c r="J7" i="1"/>
  <c r="K25" i="1" l="1"/>
  <c r="E46" i="1"/>
  <c r="L46" i="1" s="1"/>
  <c r="L39" i="1"/>
  <c r="J39" i="1"/>
  <c r="C46" i="1"/>
  <c r="J46" i="1" s="1"/>
  <c r="K39" i="1"/>
  <c r="D46" i="1"/>
  <c r="K46" i="1" s="1"/>
  <c r="E25" i="1"/>
  <c r="L25" i="1" s="1"/>
  <c r="J28" i="1"/>
  <c r="J16" i="1"/>
  <c r="K28" i="1"/>
  <c r="L28" i="1"/>
</calcChain>
</file>

<file path=xl/sharedStrings.xml><?xml version="1.0" encoding="utf-8"?>
<sst xmlns="http://schemas.openxmlformats.org/spreadsheetml/2006/main" count="105" uniqueCount="83">
  <si>
    <t xml:space="preserve">Bevételek </t>
  </si>
  <si>
    <t>Sorszám</t>
  </si>
  <si>
    <t>Megnevezés</t>
  </si>
  <si>
    <t>1.</t>
  </si>
  <si>
    <t>Önkormányzat működési támogatása (állami)</t>
  </si>
  <si>
    <t>2.</t>
  </si>
  <si>
    <t>2.1</t>
  </si>
  <si>
    <t>3.</t>
  </si>
  <si>
    <t>4.</t>
  </si>
  <si>
    <t>Közhatalmi bevételek</t>
  </si>
  <si>
    <t>5.</t>
  </si>
  <si>
    <t>Működési bevételek</t>
  </si>
  <si>
    <t>6.</t>
  </si>
  <si>
    <t>Felhalmozási bevételek</t>
  </si>
  <si>
    <t>7.</t>
  </si>
  <si>
    <t>Működési célú átvett pénzeszközök</t>
  </si>
  <si>
    <t>8.</t>
  </si>
  <si>
    <t>Felhalmozási célú átvett pénzeszközök</t>
  </si>
  <si>
    <t>9.</t>
  </si>
  <si>
    <t>KÖLTSÉGVETÉSI BEVÉTELEK ÖSSZESEN:</t>
  </si>
  <si>
    <t>10.</t>
  </si>
  <si>
    <t xml:space="preserve">Hitel, kölcsönfelvétel államháztartáson kívülről </t>
  </si>
  <si>
    <t>11.</t>
  </si>
  <si>
    <t>Belföldi értékpapírok bevételei</t>
  </si>
  <si>
    <t>12.</t>
  </si>
  <si>
    <t>Maradvány igénybevétele</t>
  </si>
  <si>
    <t>13.</t>
  </si>
  <si>
    <t>Belföldi finanszírozás bevételei</t>
  </si>
  <si>
    <t>-ebből központi irányítószervi támogatás</t>
  </si>
  <si>
    <t>14.</t>
  </si>
  <si>
    <t>15.</t>
  </si>
  <si>
    <t>Adóssághoz nem kapcsolódó származékos ügyletek bevételei</t>
  </si>
  <si>
    <t>16.</t>
  </si>
  <si>
    <t>FINANSZÍROZÁSI BEVÉTELEK ÖSSZESEN:</t>
  </si>
  <si>
    <t>17.</t>
  </si>
  <si>
    <t>KÖLTSÉGVETÉSI ÉS FINANSZÍROZÁSI BEVÉTELEK ÖSSZESEN:</t>
  </si>
  <si>
    <t>18.</t>
  </si>
  <si>
    <t>Kiadások</t>
  </si>
  <si>
    <t>adatok eFt-ban</t>
  </si>
  <si>
    <t>Működési költségvetés kiadásai</t>
  </si>
  <si>
    <t>1.1</t>
  </si>
  <si>
    <t>Személyi juttatások</t>
  </si>
  <si>
    <t>1.2</t>
  </si>
  <si>
    <t xml:space="preserve">Munkaadókat terhelő járulékok és szociális hozz.adó  </t>
  </si>
  <si>
    <t>1.3</t>
  </si>
  <si>
    <t xml:space="preserve">Dologi kiadások </t>
  </si>
  <si>
    <t>1.4</t>
  </si>
  <si>
    <t xml:space="preserve">Ellátottak pénzbeli juttatásai </t>
  </si>
  <si>
    <t>1.5</t>
  </si>
  <si>
    <t xml:space="preserve">Egyéb működési kiadások  </t>
  </si>
  <si>
    <t>1.6</t>
  </si>
  <si>
    <t>Tartalékok</t>
  </si>
  <si>
    <t>Felhalmozási költségvetés kiadásai</t>
  </si>
  <si>
    <t>Beruházások</t>
  </si>
  <si>
    <t>2.2</t>
  </si>
  <si>
    <t>Felújítások</t>
  </si>
  <si>
    <t>2.3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</si>
  <si>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</si>
  <si>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</si>
  <si>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</si>
  <si>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</si>
  <si>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Belföldi finanszírozás kiadásai</t>
  </si>
  <si>
    <t>Külföldi finanszírozás kiadásai</t>
  </si>
  <si>
    <t>FINANSZÍROZÁSI KIADÁSOK ÖSSZESEN:</t>
  </si>
  <si>
    <t>KÖLTSÉGVETÉSI ÉS FINANSZÍROZÁSI KIADÁSOK ÖSSZESEN:</t>
  </si>
  <si>
    <t>2016.eredeti ei. állami feladat</t>
  </si>
  <si>
    <t xml:space="preserve">zárszámadás </t>
  </si>
  <si>
    <t>2016.eredeti ei. Kötelező feladat</t>
  </si>
  <si>
    <t>2016.év mód.ei. Kötelező feladat</t>
  </si>
  <si>
    <t>2016.év teljesítés kötelező feladat</t>
  </si>
  <si>
    <t>2016.eredeti ei. önként váll.feladat</t>
  </si>
  <si>
    <t>2016.év mód.ei. önként váll.feladat</t>
  </si>
  <si>
    <t>2016.év teljesítés önként váll. Feladat</t>
  </si>
  <si>
    <t>2016.eredeti ei. összesen</t>
  </si>
  <si>
    <t>2016.év mód.ei. összesen</t>
  </si>
  <si>
    <t>2016.év teljesítés  összesen:</t>
  </si>
  <si>
    <t>Felhalmozási célú támogatások áll.házt. belülről</t>
  </si>
  <si>
    <t>Külföldi finanszírozás bevételei</t>
  </si>
  <si>
    <t>ebből irányítószervi támogatás</t>
  </si>
  <si>
    <t>Működési célú tám. államháztartáson belülről</t>
  </si>
  <si>
    <t>Működési célú támogatások áll.házt. kívülről</t>
  </si>
  <si>
    <t>Pitypang Óvoda 2016.évi beszámolója                                                    bevételek kiadások kiemelt előirányzatonként</t>
  </si>
  <si>
    <t xml:space="preserve"> 7. melléklet zárszámadás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</si>
</sst>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49" fontId="2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wrapText="1"/>
    </xf>
    <xf numFmtId="3" fontId="2" fillId="0" borderId="2" xfId="0" applyNumberFormat="1" applyFont="1" applyBorder="1"/>
    <xf numFmtId="3" fontId="4" fillId="0" borderId="2" xfId="0" applyNumberFormat="1" applyFont="1" applyBorder="1"/>
    <xf numFmtId="49" fontId="4" fillId="0" borderId="2" xfId="0" applyNumberFormat="1" applyFont="1" applyBorder="1" applyAlignment="1">
      <alignment wrapText="1"/>
    </xf>
    <xf numFmtId="3" fontId="0" fillId="0" borderId="0" xfId="0" applyNumberFormat="1"/>
    <xf numFmtId="49" fontId="2" fillId="0" borderId="0" xfId="0" applyNumberFormat="1" applyFont="1" applyBorder="1" applyAlignment="1">
      <alignment horizontal="center"/>
    </xf>
    <xf numFmtId="3" fontId="4" fillId="0" borderId="0" xfId="0" applyNumberFormat="1" applyFont="1" applyBorder="1"/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left" vertical="center" wrapText="1"/>
    </xf>
    <xf numFmtId="3" fontId="2" fillId="0" borderId="2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/>
    </xf>
    <xf numFmtId="49" fontId="3" fillId="0" borderId="0" xfId="0" applyNumberFormat="1" applyFont="1" applyBorder="1" applyAlignment="1">
      <alignment horizontal="center" wrapText="1"/>
    </xf>
    <xf numFmtId="3" fontId="0" fillId="0" borderId="0" xfId="0" applyNumberFormat="1" applyBorder="1" applyAlignment="1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Alignment="1"/>
    <xf numFmtId="0" fontId="0" fillId="0" borderId="1" xfId="0" applyBorder="1" applyAlignment="1">
      <alignment horizontal="right"/>
    </xf>
    <xf numFmtId="0" fontId="1" fillId="0" borderId="0" xfId="0" applyFont="1" applyBorder="1" applyAlignment="1">
      <alignment wrapText="1"/>
    </xf>
    <xf numFmtId="1" fontId="2" fillId="0" borderId="0" xfId="0" applyNumberFormat="1" applyFont="1" applyBorder="1"/>
    <xf numFmtId="0" fontId="0" fillId="0" borderId="0" xfId="0" applyBorder="1"/>
    <xf numFmtId="3" fontId="2" fillId="0" borderId="3" xfId="0" applyNumberFormat="1" applyFont="1" applyBorder="1" applyAlignment="1">
      <alignment horizontal="right"/>
    </xf>
    <xf numFmtId="3" fontId="0" fillId="0" borderId="3" xfId="0" applyNumberForma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workbookViewId="0">
      <selection sqref="A1:L1048576"/>
    </sheetView>
  </sheetViews>
  <sheetFormatPr defaultRowHeight="15" x14ac:dyDescent="0.25"/>
  <cols>
    <col min="1" max="1" width="6.5703125" customWidth="1"/>
    <col min="2" max="2" width="35.42578125" customWidth="1"/>
    <col min="3" max="12" width="8.7109375" customWidth="1"/>
  </cols>
  <sheetData>
    <row r="1" spans="1:12" ht="15" customHeight="1" x14ac:dyDescent="0.25"/>
    <row r="2" spans="1:12" ht="15" customHeight="1" x14ac:dyDescent="0.25">
      <c r="A2" s="27" t="s">
        <v>66</v>
      </c>
      <c r="B2" s="22"/>
      <c r="C2" s="28" t="s">
        <v>81</v>
      </c>
      <c r="D2" s="29"/>
      <c r="E2" s="29"/>
      <c r="F2" s="29"/>
      <c r="G2" s="29"/>
      <c r="H2" s="30"/>
      <c r="I2" s="1" t="s">
        <v>82</v>
      </c>
      <c r="J2" s="1"/>
      <c r="K2" s="1"/>
      <c r="L2" s="2"/>
    </row>
    <row r="3" spans="1:12" x14ac:dyDescent="0.25">
      <c r="A3" s="22"/>
      <c r="B3" s="22"/>
      <c r="C3" s="29"/>
      <c r="D3" s="29"/>
      <c r="E3" s="29"/>
      <c r="F3" s="29"/>
      <c r="G3" s="29"/>
      <c r="H3" s="30"/>
      <c r="I3" s="1"/>
      <c r="J3" s="1"/>
      <c r="K3" s="1"/>
      <c r="L3" s="2"/>
    </row>
    <row r="4" spans="1:12" x14ac:dyDescent="0.25">
      <c r="A4" s="22"/>
      <c r="B4" s="22"/>
      <c r="C4" s="29"/>
      <c r="D4" s="29"/>
      <c r="E4" s="29"/>
      <c r="F4" s="29"/>
      <c r="G4" s="29"/>
      <c r="H4" s="30"/>
      <c r="I4" s="1"/>
      <c r="J4" s="1"/>
      <c r="K4" s="1"/>
      <c r="L4" s="2"/>
    </row>
    <row r="5" spans="1:12" ht="20.25" customHeight="1" x14ac:dyDescent="0.25">
      <c r="A5" s="3"/>
      <c r="B5" s="23" t="s">
        <v>0</v>
      </c>
      <c r="C5" s="4"/>
      <c r="D5" s="4"/>
      <c r="E5" s="4"/>
      <c r="F5" s="5"/>
      <c r="G5" s="5"/>
      <c r="H5" s="5"/>
      <c r="I5" s="24"/>
      <c r="J5" s="31"/>
      <c r="K5" s="24" t="s">
        <v>38</v>
      </c>
      <c r="L5" s="31"/>
    </row>
    <row r="6" spans="1:12" ht="39" customHeight="1" x14ac:dyDescent="0.25">
      <c r="A6" s="19" t="s">
        <v>1</v>
      </c>
      <c r="B6" s="20" t="s">
        <v>2</v>
      </c>
      <c r="C6" s="20" t="s">
        <v>67</v>
      </c>
      <c r="D6" s="20" t="s">
        <v>68</v>
      </c>
      <c r="E6" s="20" t="s">
        <v>69</v>
      </c>
      <c r="F6" s="20" t="s">
        <v>70</v>
      </c>
      <c r="G6" s="20" t="s">
        <v>71</v>
      </c>
      <c r="H6" s="20" t="s">
        <v>72</v>
      </c>
      <c r="I6" s="20" t="s">
        <v>65</v>
      </c>
      <c r="J6" s="20" t="s">
        <v>73</v>
      </c>
      <c r="K6" s="20" t="s">
        <v>74</v>
      </c>
      <c r="L6" s="20" t="s">
        <v>75</v>
      </c>
    </row>
    <row r="7" spans="1:12" ht="17.100000000000001" customHeight="1" x14ac:dyDescent="0.25">
      <c r="A7" s="6" t="s">
        <v>3</v>
      </c>
      <c r="B7" s="7" t="s">
        <v>4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9">
        <f>C7+F7+I7</f>
        <v>0</v>
      </c>
      <c r="K7" s="9">
        <f>D7+G7</f>
        <v>0</v>
      </c>
      <c r="L7" s="9">
        <f>E7</f>
        <v>0</v>
      </c>
    </row>
    <row r="8" spans="1:12" ht="17.100000000000001" customHeight="1" x14ac:dyDescent="0.25">
      <c r="A8" s="6" t="s">
        <v>5</v>
      </c>
      <c r="B8" s="7" t="s">
        <v>79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9">
        <f t="shared" ref="J8:J25" si="0">C8+F8+I8</f>
        <v>0</v>
      </c>
      <c r="K8" s="9">
        <f t="shared" ref="K8:K25" si="1">D8+G8</f>
        <v>0</v>
      </c>
      <c r="L8" s="9">
        <f t="shared" ref="L8:L25" si="2">E8</f>
        <v>0</v>
      </c>
    </row>
    <row r="9" spans="1:12" ht="17.100000000000001" customHeight="1" x14ac:dyDescent="0.25">
      <c r="A9" s="6" t="s">
        <v>7</v>
      </c>
      <c r="B9" s="7" t="s">
        <v>80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9">
        <v>0</v>
      </c>
      <c r="K9" s="9">
        <v>0</v>
      </c>
      <c r="L9" s="9">
        <v>0</v>
      </c>
    </row>
    <row r="10" spans="1:12" ht="17.100000000000001" customHeight="1" x14ac:dyDescent="0.25">
      <c r="A10" s="6" t="s">
        <v>8</v>
      </c>
      <c r="B10" s="7" t="s">
        <v>76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9">
        <f t="shared" si="0"/>
        <v>0</v>
      </c>
      <c r="K10" s="9">
        <f t="shared" si="1"/>
        <v>0</v>
      </c>
      <c r="L10" s="9">
        <f t="shared" si="2"/>
        <v>0</v>
      </c>
    </row>
    <row r="11" spans="1:12" ht="17.100000000000001" customHeight="1" x14ac:dyDescent="0.25">
      <c r="A11" s="6" t="s">
        <v>10</v>
      </c>
      <c r="B11" s="7" t="s">
        <v>9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9">
        <f t="shared" si="0"/>
        <v>0</v>
      </c>
      <c r="K11" s="9">
        <f t="shared" si="1"/>
        <v>0</v>
      </c>
      <c r="L11" s="9">
        <f t="shared" si="2"/>
        <v>0</v>
      </c>
    </row>
    <row r="12" spans="1:12" ht="17.100000000000001" customHeight="1" x14ac:dyDescent="0.25">
      <c r="A12" s="6" t="s">
        <v>12</v>
      </c>
      <c r="B12" s="7" t="s">
        <v>11</v>
      </c>
      <c r="C12" s="8">
        <v>12795</v>
      </c>
      <c r="D12" s="8">
        <v>13413</v>
      </c>
      <c r="E12" s="8">
        <v>11695</v>
      </c>
      <c r="F12" s="8">
        <v>0</v>
      </c>
      <c r="G12" s="8">
        <v>0</v>
      </c>
      <c r="H12" s="8">
        <v>0</v>
      </c>
      <c r="I12" s="8">
        <v>0</v>
      </c>
      <c r="J12" s="9">
        <f t="shared" si="0"/>
        <v>12795</v>
      </c>
      <c r="K12" s="9">
        <f t="shared" si="1"/>
        <v>13413</v>
      </c>
      <c r="L12" s="9">
        <f t="shared" si="2"/>
        <v>11695</v>
      </c>
    </row>
    <row r="13" spans="1:12" ht="17.100000000000001" customHeight="1" x14ac:dyDescent="0.25">
      <c r="A13" s="6" t="s">
        <v>14</v>
      </c>
      <c r="B13" s="7" t="s">
        <v>13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9">
        <f t="shared" si="0"/>
        <v>0</v>
      </c>
      <c r="K13" s="9">
        <f t="shared" si="1"/>
        <v>0</v>
      </c>
      <c r="L13" s="9">
        <f t="shared" si="2"/>
        <v>0</v>
      </c>
    </row>
    <row r="14" spans="1:12" ht="17.100000000000001" customHeight="1" x14ac:dyDescent="0.25">
      <c r="A14" s="6" t="s">
        <v>16</v>
      </c>
      <c r="B14" s="7" t="s">
        <v>15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9">
        <f t="shared" si="0"/>
        <v>0</v>
      </c>
      <c r="K14" s="9">
        <f t="shared" si="1"/>
        <v>0</v>
      </c>
      <c r="L14" s="9">
        <f t="shared" si="2"/>
        <v>0</v>
      </c>
    </row>
    <row r="15" spans="1:12" ht="17.100000000000001" customHeight="1" x14ac:dyDescent="0.25">
      <c r="A15" s="6" t="s">
        <v>18</v>
      </c>
      <c r="B15" s="7" t="s">
        <v>17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9">
        <f t="shared" si="0"/>
        <v>0</v>
      </c>
      <c r="K15" s="9">
        <f t="shared" si="1"/>
        <v>0</v>
      </c>
      <c r="L15" s="9">
        <f t="shared" si="2"/>
        <v>0</v>
      </c>
    </row>
    <row r="16" spans="1:12" ht="17.100000000000001" customHeight="1" x14ac:dyDescent="0.25">
      <c r="A16" s="6" t="s">
        <v>20</v>
      </c>
      <c r="B16" s="10" t="s">
        <v>19</v>
      </c>
      <c r="C16" s="8">
        <f>C7+C8+C10+C11+C12+C13+C14+C15</f>
        <v>12795</v>
      </c>
      <c r="D16" s="8">
        <f t="shared" ref="D16:I16" si="3">D7+D8+D10+D11+D12+D13+D14+D15</f>
        <v>13413</v>
      </c>
      <c r="E16" s="8">
        <f t="shared" si="3"/>
        <v>11695</v>
      </c>
      <c r="F16" s="8">
        <f t="shared" si="3"/>
        <v>0</v>
      </c>
      <c r="G16" s="8">
        <f t="shared" si="3"/>
        <v>0</v>
      </c>
      <c r="H16" s="8">
        <v>0</v>
      </c>
      <c r="I16" s="8">
        <f t="shared" si="3"/>
        <v>0</v>
      </c>
      <c r="J16" s="9">
        <f t="shared" si="0"/>
        <v>12795</v>
      </c>
      <c r="K16" s="9">
        <f t="shared" si="1"/>
        <v>13413</v>
      </c>
      <c r="L16" s="9">
        <f t="shared" si="2"/>
        <v>11695</v>
      </c>
    </row>
    <row r="17" spans="1:12" ht="17.100000000000001" customHeight="1" x14ac:dyDescent="0.25">
      <c r="A17" s="6" t="s">
        <v>22</v>
      </c>
      <c r="B17" s="7" t="s">
        <v>21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9">
        <f t="shared" si="0"/>
        <v>0</v>
      </c>
      <c r="K17" s="9">
        <f t="shared" si="1"/>
        <v>0</v>
      </c>
      <c r="L17" s="9">
        <f t="shared" si="2"/>
        <v>0</v>
      </c>
    </row>
    <row r="18" spans="1:12" ht="17.100000000000001" customHeight="1" x14ac:dyDescent="0.25">
      <c r="A18" s="6" t="s">
        <v>24</v>
      </c>
      <c r="B18" s="7" t="s">
        <v>23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9">
        <f t="shared" si="0"/>
        <v>0</v>
      </c>
      <c r="K18" s="9">
        <f t="shared" si="1"/>
        <v>0</v>
      </c>
      <c r="L18" s="9">
        <f t="shared" si="2"/>
        <v>0</v>
      </c>
    </row>
    <row r="19" spans="1:12" ht="17.100000000000001" customHeight="1" x14ac:dyDescent="0.25">
      <c r="A19" s="6" t="s">
        <v>26</v>
      </c>
      <c r="B19" s="7" t="s">
        <v>25</v>
      </c>
      <c r="C19" s="8">
        <v>0</v>
      </c>
      <c r="D19" s="8">
        <v>2294</v>
      </c>
      <c r="E19" s="8">
        <v>2294</v>
      </c>
      <c r="F19" s="8">
        <v>0</v>
      </c>
      <c r="G19" s="8">
        <v>0</v>
      </c>
      <c r="H19" s="8">
        <v>0</v>
      </c>
      <c r="I19" s="8">
        <v>0</v>
      </c>
      <c r="J19" s="9">
        <f t="shared" si="0"/>
        <v>0</v>
      </c>
      <c r="K19" s="9">
        <f t="shared" si="1"/>
        <v>2294</v>
      </c>
      <c r="L19" s="9">
        <f t="shared" si="2"/>
        <v>2294</v>
      </c>
    </row>
    <row r="20" spans="1:12" ht="17.100000000000001" customHeight="1" x14ac:dyDescent="0.25">
      <c r="A20" s="6" t="s">
        <v>29</v>
      </c>
      <c r="B20" s="7" t="s">
        <v>27</v>
      </c>
      <c r="C20" s="8">
        <v>188874</v>
      </c>
      <c r="D20" s="8">
        <v>186234</v>
      </c>
      <c r="E20" s="8">
        <v>173689</v>
      </c>
      <c r="F20" s="8">
        <v>0</v>
      </c>
      <c r="G20" s="8">
        <v>0</v>
      </c>
      <c r="H20" s="8">
        <v>0</v>
      </c>
      <c r="I20" s="8">
        <v>0</v>
      </c>
      <c r="J20" s="9">
        <f t="shared" si="0"/>
        <v>188874</v>
      </c>
      <c r="K20" s="9">
        <f t="shared" si="1"/>
        <v>186234</v>
      </c>
      <c r="L20" s="9">
        <f t="shared" si="2"/>
        <v>173689</v>
      </c>
    </row>
    <row r="21" spans="1:12" ht="25.5" customHeight="1" x14ac:dyDescent="0.25">
      <c r="A21" s="6"/>
      <c r="B21" s="7" t="s">
        <v>28</v>
      </c>
      <c r="C21" s="8">
        <v>188874</v>
      </c>
      <c r="D21" s="8">
        <v>186234</v>
      </c>
      <c r="E21" s="8">
        <v>173689</v>
      </c>
      <c r="F21" s="8">
        <v>0</v>
      </c>
      <c r="G21" s="8">
        <v>0</v>
      </c>
      <c r="H21" s="8">
        <v>0</v>
      </c>
      <c r="I21" s="8">
        <v>0</v>
      </c>
      <c r="J21" s="9">
        <f t="shared" si="0"/>
        <v>188874</v>
      </c>
      <c r="K21" s="9">
        <f t="shared" si="1"/>
        <v>186234</v>
      </c>
      <c r="L21" s="9">
        <f t="shared" si="2"/>
        <v>173689</v>
      </c>
    </row>
    <row r="22" spans="1:12" ht="24.75" customHeight="1" x14ac:dyDescent="0.25">
      <c r="A22" s="6" t="s">
        <v>30</v>
      </c>
      <c r="B22" s="7" t="s">
        <v>77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9">
        <f t="shared" si="0"/>
        <v>0</v>
      </c>
      <c r="K22" s="9">
        <f t="shared" si="1"/>
        <v>0</v>
      </c>
      <c r="L22" s="9">
        <f t="shared" si="2"/>
        <v>0</v>
      </c>
    </row>
    <row r="23" spans="1:12" ht="17.100000000000001" customHeight="1" x14ac:dyDescent="0.25">
      <c r="A23" s="6" t="s">
        <v>32</v>
      </c>
      <c r="B23" s="7" t="s">
        <v>31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9">
        <f t="shared" si="0"/>
        <v>0</v>
      </c>
      <c r="K23" s="9">
        <f t="shared" si="1"/>
        <v>0</v>
      </c>
      <c r="L23" s="9">
        <f t="shared" si="2"/>
        <v>0</v>
      </c>
    </row>
    <row r="24" spans="1:12" ht="26.25" customHeight="1" x14ac:dyDescent="0.25">
      <c r="A24" s="6" t="s">
        <v>34</v>
      </c>
      <c r="B24" s="10" t="s">
        <v>33</v>
      </c>
      <c r="C24" s="8">
        <f>C17+C18+C19+C20+C22+C23</f>
        <v>188874</v>
      </c>
      <c r="D24" s="8">
        <f t="shared" ref="D24:I24" si="4">D17+D18+D19+D20+D22+D23</f>
        <v>188528</v>
      </c>
      <c r="E24" s="8">
        <f t="shared" si="4"/>
        <v>175983</v>
      </c>
      <c r="F24" s="8">
        <f t="shared" si="4"/>
        <v>0</v>
      </c>
      <c r="G24" s="8">
        <f t="shared" si="4"/>
        <v>0</v>
      </c>
      <c r="H24" s="8">
        <v>0</v>
      </c>
      <c r="I24" s="8">
        <f t="shared" si="4"/>
        <v>0</v>
      </c>
      <c r="J24" s="9">
        <f t="shared" si="0"/>
        <v>188874</v>
      </c>
      <c r="K24" s="9">
        <f t="shared" si="1"/>
        <v>188528</v>
      </c>
      <c r="L24" s="9">
        <f t="shared" si="2"/>
        <v>175983</v>
      </c>
    </row>
    <row r="25" spans="1:12" ht="17.100000000000001" customHeight="1" x14ac:dyDescent="0.25">
      <c r="A25" s="6" t="s">
        <v>36</v>
      </c>
      <c r="B25" s="10" t="s">
        <v>35</v>
      </c>
      <c r="C25" s="8">
        <f>C16+C24</f>
        <v>201669</v>
      </c>
      <c r="D25" s="8">
        <f t="shared" ref="D25:I25" si="5">D16+D24</f>
        <v>201941</v>
      </c>
      <c r="E25" s="8">
        <f t="shared" si="5"/>
        <v>187678</v>
      </c>
      <c r="F25" s="8">
        <f t="shared" si="5"/>
        <v>0</v>
      </c>
      <c r="G25" s="8">
        <f t="shared" si="5"/>
        <v>0</v>
      </c>
      <c r="H25" s="8">
        <v>0</v>
      </c>
      <c r="I25" s="8">
        <f t="shared" si="5"/>
        <v>0</v>
      </c>
      <c r="J25" s="9">
        <f t="shared" si="0"/>
        <v>201669</v>
      </c>
      <c r="K25" s="9">
        <f t="shared" si="1"/>
        <v>201941</v>
      </c>
      <c r="L25" s="9">
        <f t="shared" si="2"/>
        <v>187678</v>
      </c>
    </row>
    <row r="26" spans="1:12" x14ac:dyDescent="0.25">
      <c r="A26" s="18"/>
      <c r="B26" s="25" t="s">
        <v>37</v>
      </c>
      <c r="C26" s="26"/>
      <c r="D26" s="26"/>
      <c r="E26" s="26"/>
      <c r="F26" s="11"/>
      <c r="G26" s="11"/>
      <c r="H26" s="11"/>
      <c r="I26" s="35"/>
      <c r="J26" s="36"/>
      <c r="K26" s="24" t="s">
        <v>38</v>
      </c>
      <c r="L26" s="31"/>
    </row>
    <row r="27" spans="1:12" ht="45" x14ac:dyDescent="0.25">
      <c r="A27" s="19" t="s">
        <v>1</v>
      </c>
      <c r="B27" s="20" t="s">
        <v>2</v>
      </c>
      <c r="C27" s="20" t="s">
        <v>67</v>
      </c>
      <c r="D27" s="20" t="s">
        <v>68</v>
      </c>
      <c r="E27" s="20" t="s">
        <v>69</v>
      </c>
      <c r="F27" s="20" t="s">
        <v>70</v>
      </c>
      <c r="G27" s="20" t="s">
        <v>71</v>
      </c>
      <c r="H27" s="20" t="s">
        <v>72</v>
      </c>
      <c r="I27" s="20" t="s">
        <v>65</v>
      </c>
      <c r="J27" s="20" t="s">
        <v>73</v>
      </c>
      <c r="K27" s="20" t="s">
        <v>74</v>
      </c>
      <c r="L27" s="20" t="s">
        <v>75</v>
      </c>
    </row>
    <row r="28" spans="1:12" ht="60" customHeight="1" x14ac:dyDescent="0.25">
      <c r="A28" s="14" t="s">
        <v>3</v>
      </c>
      <c r="B28" s="15" t="s">
        <v>39</v>
      </c>
      <c r="C28" s="16">
        <f>C29+C30+C31+C32+C33+C34</f>
        <v>201669</v>
      </c>
      <c r="D28" s="16">
        <f>D29+D30+D31+D32+D33+D34</f>
        <v>201916</v>
      </c>
      <c r="E28" s="16">
        <f>E29+E30+E31+E32+E33+E34</f>
        <v>185860</v>
      </c>
      <c r="F28" s="16">
        <f>F29+F30+F31+F32+F33+F34</f>
        <v>0</v>
      </c>
      <c r="G28" s="16">
        <v>0</v>
      </c>
      <c r="H28" s="16">
        <v>0</v>
      </c>
      <c r="I28" s="16">
        <f>I29+I30+I31+I32+I33+I34</f>
        <v>0</v>
      </c>
      <c r="J28" s="9">
        <f>C28+F28+I28</f>
        <v>201669</v>
      </c>
      <c r="K28" s="9">
        <f>D28+G28</f>
        <v>201916</v>
      </c>
      <c r="L28" s="9">
        <f>E28</f>
        <v>185860</v>
      </c>
    </row>
    <row r="29" spans="1:12" ht="17.100000000000001" customHeight="1" x14ac:dyDescent="0.25">
      <c r="A29" s="6" t="s">
        <v>40</v>
      </c>
      <c r="B29" s="7" t="s">
        <v>41</v>
      </c>
      <c r="C29" s="8">
        <v>122837</v>
      </c>
      <c r="D29" s="8">
        <v>123053</v>
      </c>
      <c r="E29" s="8">
        <v>111401</v>
      </c>
      <c r="F29" s="8">
        <v>0</v>
      </c>
      <c r="G29" s="8">
        <v>0</v>
      </c>
      <c r="H29" s="8">
        <v>0</v>
      </c>
      <c r="I29" s="8">
        <v>0</v>
      </c>
      <c r="J29" s="9">
        <f t="shared" ref="J29:J46" si="6">C29+F29+I29</f>
        <v>122837</v>
      </c>
      <c r="K29" s="9">
        <f t="shared" ref="K29:K46" si="7">D29+G29</f>
        <v>123053</v>
      </c>
      <c r="L29" s="9">
        <f t="shared" ref="L29:L46" si="8">E29</f>
        <v>111401</v>
      </c>
    </row>
    <row r="30" spans="1:12" ht="19.5" customHeight="1" x14ac:dyDescent="0.25">
      <c r="A30" s="6" t="s">
        <v>42</v>
      </c>
      <c r="B30" s="7" t="s">
        <v>43</v>
      </c>
      <c r="C30" s="8">
        <v>33528</v>
      </c>
      <c r="D30" s="8">
        <v>32966</v>
      </c>
      <c r="E30" s="8">
        <v>30340</v>
      </c>
      <c r="F30" s="8">
        <v>0</v>
      </c>
      <c r="G30" s="8">
        <v>0</v>
      </c>
      <c r="H30" s="8">
        <v>0</v>
      </c>
      <c r="I30" s="8">
        <v>0</v>
      </c>
      <c r="J30" s="9">
        <f t="shared" si="6"/>
        <v>33528</v>
      </c>
      <c r="K30" s="9">
        <f t="shared" si="7"/>
        <v>32966</v>
      </c>
      <c r="L30" s="9">
        <f t="shared" si="8"/>
        <v>30340</v>
      </c>
    </row>
    <row r="31" spans="1:12" ht="30.75" customHeight="1" x14ac:dyDescent="0.25">
      <c r="A31" s="6" t="s">
        <v>44</v>
      </c>
      <c r="B31" s="7" t="s">
        <v>45</v>
      </c>
      <c r="C31" s="8">
        <v>45304</v>
      </c>
      <c r="D31" s="8">
        <v>45897</v>
      </c>
      <c r="E31" s="8">
        <v>44119</v>
      </c>
      <c r="F31" s="8">
        <v>0</v>
      </c>
      <c r="G31" s="8">
        <v>0</v>
      </c>
      <c r="H31" s="8">
        <v>0</v>
      </c>
      <c r="I31" s="8">
        <v>0</v>
      </c>
      <c r="J31" s="9">
        <f t="shared" si="6"/>
        <v>45304</v>
      </c>
      <c r="K31" s="9">
        <f t="shared" si="7"/>
        <v>45897</v>
      </c>
      <c r="L31" s="9">
        <f t="shared" si="8"/>
        <v>44119</v>
      </c>
    </row>
    <row r="32" spans="1:12" ht="17.100000000000001" customHeight="1" x14ac:dyDescent="0.25">
      <c r="A32" s="6" t="s">
        <v>46</v>
      </c>
      <c r="B32" s="7" t="s">
        <v>47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9">
        <f t="shared" si="6"/>
        <v>0</v>
      </c>
      <c r="K32" s="9">
        <f t="shared" si="7"/>
        <v>0</v>
      </c>
      <c r="L32" s="9">
        <f t="shared" si="8"/>
        <v>0</v>
      </c>
    </row>
    <row r="33" spans="1:12" ht="17.100000000000001" customHeight="1" x14ac:dyDescent="0.25">
      <c r="A33" s="6" t="s">
        <v>48</v>
      </c>
      <c r="B33" s="7" t="s">
        <v>49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9">
        <f t="shared" si="6"/>
        <v>0</v>
      </c>
      <c r="K33" s="9">
        <f t="shared" si="7"/>
        <v>0</v>
      </c>
      <c r="L33" s="9">
        <f t="shared" si="8"/>
        <v>0</v>
      </c>
    </row>
    <row r="34" spans="1:12" x14ac:dyDescent="0.25">
      <c r="A34" s="6" t="s">
        <v>50</v>
      </c>
      <c r="B34" s="7" t="s">
        <v>51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9">
        <f t="shared" si="6"/>
        <v>0</v>
      </c>
      <c r="K34" s="9">
        <f t="shared" si="7"/>
        <v>0</v>
      </c>
      <c r="L34" s="9">
        <f t="shared" si="8"/>
        <v>0</v>
      </c>
    </row>
    <row r="35" spans="1:12" ht="17.100000000000001" customHeight="1" x14ac:dyDescent="0.25">
      <c r="A35" s="6" t="s">
        <v>5</v>
      </c>
      <c r="B35" s="7" t="s">
        <v>52</v>
      </c>
      <c r="C35" s="8">
        <f>C36+C37+C38</f>
        <v>0</v>
      </c>
      <c r="D35" s="8">
        <v>25</v>
      </c>
      <c r="E35" s="8">
        <v>24</v>
      </c>
      <c r="F35" s="8">
        <f>F36+F37+F38</f>
        <v>0</v>
      </c>
      <c r="G35" s="8">
        <v>0</v>
      </c>
      <c r="H35" s="8">
        <v>0</v>
      </c>
      <c r="I35" s="8">
        <f>I36+I37+I38</f>
        <v>0</v>
      </c>
      <c r="J35" s="9">
        <f t="shared" si="6"/>
        <v>0</v>
      </c>
      <c r="K35" s="9">
        <f t="shared" si="7"/>
        <v>25</v>
      </c>
      <c r="L35" s="9">
        <f t="shared" si="8"/>
        <v>24</v>
      </c>
    </row>
    <row r="36" spans="1:12" ht="17.100000000000001" customHeight="1" x14ac:dyDescent="0.25">
      <c r="A36" s="6" t="s">
        <v>6</v>
      </c>
      <c r="B36" s="7" t="s">
        <v>53</v>
      </c>
      <c r="C36" s="8">
        <v>0</v>
      </c>
      <c r="D36" s="8">
        <v>25</v>
      </c>
      <c r="E36" s="8">
        <v>24</v>
      </c>
      <c r="F36" s="8">
        <v>0</v>
      </c>
      <c r="G36" s="8">
        <v>0</v>
      </c>
      <c r="H36" s="8">
        <v>0</v>
      </c>
      <c r="I36" s="8">
        <v>0</v>
      </c>
      <c r="J36" s="9">
        <f t="shared" si="6"/>
        <v>0</v>
      </c>
      <c r="K36" s="9">
        <f t="shared" si="7"/>
        <v>25</v>
      </c>
      <c r="L36" s="9">
        <f t="shared" si="8"/>
        <v>24</v>
      </c>
    </row>
    <row r="37" spans="1:12" ht="17.100000000000001" customHeight="1" x14ac:dyDescent="0.25">
      <c r="A37" s="6" t="s">
        <v>54</v>
      </c>
      <c r="B37" s="7" t="s">
        <v>55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9">
        <f t="shared" si="6"/>
        <v>0</v>
      </c>
      <c r="K37" s="9">
        <f t="shared" si="7"/>
        <v>0</v>
      </c>
      <c r="L37" s="9">
        <f t="shared" si="8"/>
        <v>0</v>
      </c>
    </row>
    <row r="38" spans="1:12" ht="17.100000000000001" customHeight="1" x14ac:dyDescent="0.25">
      <c r="A38" s="6" t="s">
        <v>56</v>
      </c>
      <c r="B38" s="7" t="s">
        <v>57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9">
        <f t="shared" si="6"/>
        <v>0</v>
      </c>
      <c r="K38" s="9">
        <f t="shared" si="7"/>
        <v>0</v>
      </c>
      <c r="L38" s="9">
        <f t="shared" si="8"/>
        <v>0</v>
      </c>
    </row>
    <row r="39" spans="1:12" ht="17.100000000000001" customHeight="1" x14ac:dyDescent="0.25">
      <c r="A39" s="6" t="s">
        <v>7</v>
      </c>
      <c r="B39" s="10" t="s">
        <v>58</v>
      </c>
      <c r="C39" s="8">
        <f>C28+C35</f>
        <v>201669</v>
      </c>
      <c r="D39" s="8">
        <f>D28+D35</f>
        <v>201941</v>
      </c>
      <c r="E39" s="8">
        <f>E28+E35</f>
        <v>185884</v>
      </c>
      <c r="F39" s="8">
        <f>F28+F35</f>
        <v>0</v>
      </c>
      <c r="G39" s="8">
        <v>0</v>
      </c>
      <c r="H39" s="8">
        <v>0</v>
      </c>
      <c r="I39" s="8">
        <f>I28+I35</f>
        <v>0</v>
      </c>
      <c r="J39" s="9">
        <f t="shared" si="6"/>
        <v>201669</v>
      </c>
      <c r="K39" s="9">
        <f t="shared" si="7"/>
        <v>201941</v>
      </c>
      <c r="L39" s="9">
        <f t="shared" si="8"/>
        <v>185884</v>
      </c>
    </row>
    <row r="40" spans="1:12" ht="17.100000000000001" customHeight="1" x14ac:dyDescent="0.25">
      <c r="A40" s="6" t="s">
        <v>8</v>
      </c>
      <c r="B40" s="7" t="s">
        <v>59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9">
        <f t="shared" si="6"/>
        <v>0</v>
      </c>
      <c r="K40" s="9">
        <f t="shared" si="7"/>
        <v>0</v>
      </c>
      <c r="L40" s="9">
        <f t="shared" si="8"/>
        <v>0</v>
      </c>
    </row>
    <row r="41" spans="1:12" ht="17.100000000000001" customHeight="1" x14ac:dyDescent="0.25">
      <c r="A41" s="6" t="s">
        <v>10</v>
      </c>
      <c r="B41" s="7" t="s">
        <v>60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9">
        <f t="shared" si="6"/>
        <v>0</v>
      </c>
      <c r="K41" s="9">
        <f t="shared" si="7"/>
        <v>0</v>
      </c>
      <c r="L41" s="9">
        <f t="shared" si="8"/>
        <v>0</v>
      </c>
    </row>
    <row r="42" spans="1:12" ht="17.100000000000001" customHeight="1" x14ac:dyDescent="0.25">
      <c r="A42" s="6" t="s">
        <v>12</v>
      </c>
      <c r="B42" s="7" t="s">
        <v>61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9">
        <f t="shared" si="6"/>
        <v>0</v>
      </c>
      <c r="K42" s="9">
        <f t="shared" si="7"/>
        <v>0</v>
      </c>
      <c r="L42" s="9">
        <f t="shared" si="8"/>
        <v>0</v>
      </c>
    </row>
    <row r="43" spans="1:12" ht="17.100000000000001" customHeight="1" x14ac:dyDescent="0.25">
      <c r="A43" s="6"/>
      <c r="B43" s="7" t="s">
        <v>78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9">
        <f t="shared" si="6"/>
        <v>0</v>
      </c>
      <c r="K43" s="9">
        <f t="shared" si="7"/>
        <v>0</v>
      </c>
      <c r="L43" s="9">
        <f t="shared" si="8"/>
        <v>0</v>
      </c>
    </row>
    <row r="44" spans="1:12" ht="17.100000000000001" customHeight="1" x14ac:dyDescent="0.25">
      <c r="A44" s="6" t="s">
        <v>14</v>
      </c>
      <c r="B44" s="7" t="s">
        <v>62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9">
        <f t="shared" si="6"/>
        <v>0</v>
      </c>
      <c r="K44" s="9">
        <f t="shared" si="7"/>
        <v>0</v>
      </c>
      <c r="L44" s="9">
        <f t="shared" si="8"/>
        <v>0</v>
      </c>
    </row>
    <row r="45" spans="1:12" ht="17.100000000000001" customHeight="1" x14ac:dyDescent="0.25">
      <c r="A45" s="6" t="s">
        <v>16</v>
      </c>
      <c r="B45" s="10" t="s">
        <v>63</v>
      </c>
      <c r="C45" s="8">
        <f>C40+C41+C42+C44</f>
        <v>0</v>
      </c>
      <c r="D45" s="8">
        <f>D40+D41+D42+D44</f>
        <v>0</v>
      </c>
      <c r="E45" s="8">
        <f>E40+E41+E42+E44</f>
        <v>0</v>
      </c>
      <c r="F45" s="8">
        <f>F40+F41+F42+F44</f>
        <v>0</v>
      </c>
      <c r="G45" s="8">
        <v>0</v>
      </c>
      <c r="H45" s="8">
        <v>0</v>
      </c>
      <c r="I45" s="8">
        <f>I40+I41+I42+I44</f>
        <v>0</v>
      </c>
      <c r="J45" s="9">
        <f t="shared" si="6"/>
        <v>0</v>
      </c>
      <c r="K45" s="9">
        <f t="shared" si="7"/>
        <v>0</v>
      </c>
      <c r="L45" s="9">
        <f t="shared" si="8"/>
        <v>0</v>
      </c>
    </row>
    <row r="46" spans="1:12" ht="24.75" customHeight="1" x14ac:dyDescent="0.25">
      <c r="A46" s="6" t="s">
        <v>18</v>
      </c>
      <c r="B46" s="10" t="s">
        <v>64</v>
      </c>
      <c r="C46" s="8">
        <f>C39+C45</f>
        <v>201669</v>
      </c>
      <c r="D46" s="8">
        <f>D39+D45</f>
        <v>201941</v>
      </c>
      <c r="E46" s="8">
        <f>E39+E45</f>
        <v>185884</v>
      </c>
      <c r="F46" s="8">
        <f>F39+F45</f>
        <v>0</v>
      </c>
      <c r="G46" s="8">
        <v>0</v>
      </c>
      <c r="H46" s="8">
        <v>0</v>
      </c>
      <c r="I46" s="8">
        <f>I39+I45</f>
        <v>0</v>
      </c>
      <c r="J46" s="9">
        <f t="shared" si="6"/>
        <v>201669</v>
      </c>
      <c r="K46" s="9">
        <f t="shared" si="7"/>
        <v>201941</v>
      </c>
      <c r="L46" s="9">
        <f t="shared" si="8"/>
        <v>185884</v>
      </c>
    </row>
    <row r="47" spans="1:12" x14ac:dyDescent="0.25">
      <c r="A47" s="21"/>
      <c r="B47" s="7"/>
      <c r="C47" s="8"/>
      <c r="D47" s="8"/>
      <c r="E47" s="8"/>
      <c r="F47" s="8"/>
      <c r="G47" s="8"/>
      <c r="H47" s="8"/>
      <c r="I47" s="8"/>
      <c r="J47" s="21"/>
      <c r="K47" s="21"/>
      <c r="L47" s="21"/>
    </row>
    <row r="48" spans="1:12" x14ac:dyDescent="0.25">
      <c r="A48" s="6"/>
      <c r="B48" s="17"/>
      <c r="C48" s="8"/>
      <c r="D48" s="8"/>
      <c r="E48" s="8"/>
      <c r="F48" s="8"/>
      <c r="G48" s="8"/>
      <c r="H48" s="8"/>
      <c r="I48" s="8"/>
      <c r="J48" s="21"/>
      <c r="K48" s="21"/>
      <c r="L48" s="21"/>
    </row>
    <row r="49" spans="1:12" x14ac:dyDescent="0.25">
      <c r="A49" s="12"/>
      <c r="B49" s="32"/>
      <c r="C49" s="13"/>
      <c r="D49" s="13"/>
      <c r="E49" s="13"/>
      <c r="F49" s="13"/>
      <c r="G49" s="13"/>
      <c r="H49" s="13"/>
      <c r="I49" s="13"/>
      <c r="J49" s="33"/>
      <c r="K49" s="33"/>
      <c r="L49" s="33"/>
    </row>
    <row r="50" spans="1:12" x14ac:dyDescent="0.2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</row>
    <row r="51" spans="1:12" x14ac:dyDescent="0.2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</row>
  </sheetData>
  <mergeCells count="7">
    <mergeCell ref="A2:B4"/>
    <mergeCell ref="C2:G4"/>
    <mergeCell ref="I2:L4"/>
    <mergeCell ref="I5:J5"/>
    <mergeCell ref="K5:L5"/>
    <mergeCell ref="I26:J26"/>
    <mergeCell ref="K26:L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Cserép Zsolt</cp:lastModifiedBy>
  <dcterms:created xsi:type="dcterms:W3CDTF">2017-05-26T06:08:06Z</dcterms:created>
  <dcterms:modified xsi:type="dcterms:W3CDTF">2017-05-26T06:11:33Z</dcterms:modified>
</cp:coreProperties>
</file>