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H20" i="5" l="1"/>
  <c r="G20" i="5"/>
  <c r="H11" i="5"/>
  <c r="H14" i="5" s="1"/>
  <c r="G11" i="5"/>
  <c r="G14" i="5" s="1"/>
  <c r="H21" i="5" l="1"/>
  <c r="H22" i="5" s="1"/>
  <c r="G21" i="5"/>
  <c r="G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<sst xmlns="http://schemas.openxmlformats.org/spreadsheetml/2006/main" count="22" uniqueCount="22">
  <si>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</si>
  <si>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</si>
  <si>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</si>
  <si>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</si>
  <si>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</si>
  <si>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</si>
  <si>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</si>
  <si>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</si>
  <si>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</si>
  <si>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</si>
  <si>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</si>
  <si>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</si>
  <si>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</si>
  <si>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</si>
  <si>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</si>
  <si>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</si>
  <si>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</si>
  <si>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</si>
  <si>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</si>
  <si>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Tény 2019.12.31.</t>
  </si>
  <si>
    <t>2020. évi előirányzat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</si>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</sst>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N22" sqref="N22"/>
    </sheetView>
  </sheetViews>
  <sheetFormatPr defaultRowHeight="12.75" x14ac:dyDescent="0.2"/>
  <cols>
    <col min="1" max="1" width="7.85546875" style="27" customWidth="1"/>
    <col min="2" max="2" width="9.85546875" style="27" customWidth="1"/>
    <col min="3" max="3" width="13.7109375" style="27" customWidth="1"/>
    <col min="4" max="5" width="11.42578125" style="27" customWidth="1"/>
    <col min="6" max="6" width="9.140625" style="27" customWidth="1"/>
    <col min="7" max="9" width="11.42578125" style="27" customWidth="1"/>
    <col min="10" max="14" width="11.42578125" customWidth="1"/>
  </cols>
  <sheetData>
    <row r="1" spans="1:15" x14ac:dyDescent="0.2">
      <c r="A1" s="49" t="s">
        <v>1</v>
      </c>
      <c r="B1" s="49"/>
      <c r="C1" s="49"/>
      <c r="D1" s="49"/>
      <c r="E1" s="49"/>
      <c r="F1" s="49"/>
      <c r="G1" s="49"/>
      <c r="H1" s="49"/>
      <c r="I1" s="29"/>
      <c r="J1" s="16"/>
      <c r="K1" s="16"/>
      <c r="L1" s="16"/>
      <c r="M1" s="16"/>
    </row>
    <row r="2" spans="1:15" x14ac:dyDescent="0.2">
      <c r="A2" s="20"/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</row>
    <row r="3" spans="1:15" ht="25.5" customHeight="1" x14ac:dyDescent="0.2">
      <c r="A3" s="51" t="s">
        <v>21</v>
      </c>
      <c r="B3" s="51"/>
      <c r="C3" s="51"/>
      <c r="D3" s="51"/>
      <c r="E3" s="51"/>
      <c r="F3" s="51"/>
      <c r="G3" s="51"/>
      <c r="H3" s="51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15"/>
      <c r="J5" s="15"/>
      <c r="K5" s="15"/>
      <c r="L5" s="15"/>
      <c r="M5" s="15"/>
    </row>
    <row r="6" spans="1:15" ht="16.5" thickBot="1" x14ac:dyDescent="0.3">
      <c r="A6" s="21"/>
      <c r="B6" s="22"/>
      <c r="C6" s="22"/>
      <c r="D6" s="22"/>
      <c r="E6" s="22"/>
      <c r="F6" s="22"/>
      <c r="G6" s="53" t="s">
        <v>18</v>
      </c>
      <c r="H6" s="53"/>
      <c r="I6" s="22"/>
      <c r="J6" s="2"/>
      <c r="K6" s="13"/>
      <c r="L6" s="13"/>
      <c r="M6" s="13"/>
      <c r="N6" s="13"/>
    </row>
    <row r="7" spans="1:15" ht="27" thickTop="1" thickBot="1" x14ac:dyDescent="0.25">
      <c r="A7" s="47" t="s">
        <v>15</v>
      </c>
      <c r="B7" s="48"/>
      <c r="C7" s="48"/>
      <c r="D7" s="48"/>
      <c r="E7" s="48"/>
      <c r="F7" s="48"/>
      <c r="G7" s="28" t="s">
        <v>19</v>
      </c>
      <c r="H7" s="28" t="s">
        <v>20</v>
      </c>
      <c r="I7" s="23"/>
      <c r="J7" s="7"/>
      <c r="K7" s="7"/>
      <c r="L7" s="7"/>
      <c r="M7" s="7"/>
      <c r="N7" s="7"/>
    </row>
    <row r="8" spans="1:15" s="31" customFormat="1" ht="15" customHeight="1" thickTop="1" x14ac:dyDescent="0.2">
      <c r="A8" s="50" t="s">
        <v>2</v>
      </c>
      <c r="B8" s="50"/>
      <c r="C8" s="50"/>
      <c r="D8" s="50"/>
      <c r="E8" s="50"/>
      <c r="F8" s="50"/>
      <c r="G8" s="30">
        <v>51099206</v>
      </c>
      <c r="H8" s="30">
        <v>57955000</v>
      </c>
      <c r="I8" s="24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2">
        <v>9833803</v>
      </c>
      <c r="H9" s="32">
        <v>10555000</v>
      </c>
      <c r="I9" s="25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2">
        <v>9855791</v>
      </c>
      <c r="H10" s="32">
        <v>11050000</v>
      </c>
      <c r="I10" s="25"/>
      <c r="J10" s="9"/>
      <c r="K10" s="9"/>
      <c r="L10" s="9"/>
      <c r="M10" s="9"/>
      <c r="N10" s="9"/>
    </row>
    <row r="11" spans="1:15" s="31" customFormat="1" ht="15" customHeight="1" x14ac:dyDescent="0.2">
      <c r="A11" s="44" t="s">
        <v>5</v>
      </c>
      <c r="B11" s="44"/>
      <c r="C11" s="44"/>
      <c r="D11" s="44"/>
      <c r="E11" s="44"/>
      <c r="F11" s="44"/>
      <c r="G11" s="32">
        <f>G12+G13</f>
        <v>48745</v>
      </c>
      <c r="H11" s="32">
        <f>H12+H13</f>
        <v>0</v>
      </c>
      <c r="I11" s="23"/>
      <c r="J11" s="7"/>
      <c r="K11" s="6"/>
      <c r="L11" s="6"/>
      <c r="M11" s="7"/>
      <c r="N11" s="7"/>
    </row>
    <row r="12" spans="1:15" s="31" customFormat="1" ht="15" customHeight="1" x14ac:dyDescent="0.2">
      <c r="A12" s="33"/>
      <c r="B12" s="43" t="s">
        <v>6</v>
      </c>
      <c r="C12" s="43"/>
      <c r="D12" s="43"/>
      <c r="E12" s="43"/>
      <c r="F12" s="43"/>
      <c r="G12" s="34">
        <v>0</v>
      </c>
      <c r="H12" s="34">
        <v>0</v>
      </c>
      <c r="I12" s="24"/>
      <c r="J12" s="8"/>
      <c r="K12" s="8"/>
      <c r="L12" s="8"/>
      <c r="M12" s="8"/>
      <c r="N12" s="8"/>
    </row>
    <row r="13" spans="1:15" s="31" customFormat="1" ht="15" customHeight="1" x14ac:dyDescent="0.2">
      <c r="A13" s="33"/>
      <c r="B13" s="43" t="s">
        <v>17</v>
      </c>
      <c r="C13" s="43"/>
      <c r="D13" s="43"/>
      <c r="E13" s="43"/>
      <c r="F13" s="43"/>
      <c r="G13" s="34">
        <v>48745</v>
      </c>
      <c r="H13" s="34">
        <v>0</v>
      </c>
      <c r="I13" s="26"/>
      <c r="J13" s="11"/>
      <c r="K13" s="12"/>
      <c r="L13" s="12"/>
      <c r="M13" s="11"/>
      <c r="N13" s="35"/>
    </row>
    <row r="14" spans="1:15" s="31" customFormat="1" ht="18" customHeight="1" x14ac:dyDescent="0.2">
      <c r="A14" s="44" t="s">
        <v>7</v>
      </c>
      <c r="B14" s="44"/>
      <c r="C14" s="44"/>
      <c r="D14" s="44"/>
      <c r="E14" s="44"/>
      <c r="F14" s="44"/>
      <c r="G14" s="32">
        <f>SUM(G8:G11)</f>
        <v>70837545</v>
      </c>
      <c r="H14" s="32">
        <f>SUM(H8:H11)</f>
        <v>79560000</v>
      </c>
      <c r="I14" s="26"/>
      <c r="J14" s="11"/>
      <c r="K14" s="12"/>
      <c r="L14" s="12"/>
      <c r="M14" s="11"/>
      <c r="N14" s="35"/>
    </row>
    <row r="15" spans="1:15" s="31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1649074</v>
      </c>
      <c r="H15" s="17">
        <v>2245000</v>
      </c>
      <c r="I15" s="26"/>
      <c r="J15" s="11"/>
      <c r="K15" s="12"/>
      <c r="L15" s="12"/>
      <c r="M15" s="11"/>
      <c r="N15" s="35"/>
    </row>
    <row r="16" spans="1:15" s="31" customFormat="1" ht="15" customHeight="1" x14ac:dyDescent="0.2">
      <c r="A16" s="44" t="s">
        <v>9</v>
      </c>
      <c r="B16" s="44"/>
      <c r="C16" s="44"/>
      <c r="D16" s="44"/>
      <c r="E16" s="44"/>
      <c r="F16" s="44"/>
      <c r="G16" s="19">
        <v>0</v>
      </c>
      <c r="H16" s="19">
        <v>0</v>
      </c>
      <c r="I16" s="36"/>
      <c r="J16" s="37"/>
      <c r="K16" s="37"/>
      <c r="L16" s="37"/>
      <c r="M16" s="37"/>
      <c r="N16" s="37"/>
    </row>
    <row r="17" spans="1:14" s="31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>
        <v>0</v>
      </c>
      <c r="H17" s="19">
        <v>0</v>
      </c>
      <c r="I17" s="38"/>
      <c r="J17" s="35"/>
      <c r="K17" s="35"/>
      <c r="L17" s="35"/>
      <c r="M17" s="35"/>
      <c r="N17" s="35"/>
    </row>
    <row r="18" spans="1:14" s="31" customFormat="1" ht="15" customHeight="1" x14ac:dyDescent="0.2">
      <c r="A18" s="33"/>
      <c r="B18" s="43" t="s">
        <v>11</v>
      </c>
      <c r="C18" s="43"/>
      <c r="D18" s="43"/>
      <c r="E18" s="43"/>
      <c r="F18" s="43"/>
      <c r="G18" s="18">
        <v>0</v>
      </c>
      <c r="H18" s="18">
        <v>0</v>
      </c>
      <c r="I18" s="39"/>
    </row>
    <row r="19" spans="1:14" s="31" customFormat="1" ht="15" customHeight="1" x14ac:dyDescent="0.2">
      <c r="A19" s="33"/>
      <c r="B19" s="43" t="s">
        <v>16</v>
      </c>
      <c r="C19" s="43"/>
      <c r="D19" s="43"/>
      <c r="E19" s="43"/>
      <c r="F19" s="43"/>
      <c r="G19" s="42">
        <v>0</v>
      </c>
      <c r="H19" s="42">
        <v>0</v>
      </c>
      <c r="I19" s="39"/>
    </row>
    <row r="20" spans="1:14" s="31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1649074</v>
      </c>
      <c r="H20" s="17">
        <f>H15+H16+H17</f>
        <v>2245000</v>
      </c>
      <c r="I20" s="39"/>
    </row>
    <row r="21" spans="1:14" s="31" customFormat="1" ht="15" customHeight="1" thickBot="1" x14ac:dyDescent="0.25">
      <c r="A21" s="45" t="s">
        <v>13</v>
      </c>
      <c r="B21" s="45"/>
      <c r="C21" s="45"/>
      <c r="D21" s="45"/>
      <c r="E21" s="45"/>
      <c r="F21" s="45"/>
      <c r="G21" s="40">
        <f>G14+G20</f>
        <v>72486619</v>
      </c>
      <c r="H21" s="40">
        <f>H14+H20</f>
        <v>81805000</v>
      </c>
      <c r="I21" s="39"/>
    </row>
    <row r="22" spans="1:14" s="31" customFormat="1" ht="18" customHeight="1" thickTop="1" thickBot="1" x14ac:dyDescent="0.25">
      <c r="A22" s="46" t="s">
        <v>14</v>
      </c>
      <c r="B22" s="46"/>
      <c r="C22" s="46"/>
      <c r="D22" s="46"/>
      <c r="E22" s="46"/>
      <c r="F22" s="46"/>
      <c r="G22" s="41">
        <f>G21</f>
        <v>72486619</v>
      </c>
      <c r="H22" s="41">
        <f>H21</f>
        <v>81805000</v>
      </c>
      <c r="I22" s="39"/>
    </row>
    <row r="23" spans="1:14" ht="13.5" thickTop="1" x14ac:dyDescent="0.2"/>
  </sheetData>
  <mergeCells count="20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  <mergeCell ref="B19:F19"/>
    <mergeCell ref="A20:F20"/>
    <mergeCell ref="A21:F21"/>
    <mergeCell ref="A22:F22"/>
    <mergeCell ref="A7:F7"/>
    <mergeCell ref="B13:F13"/>
    <mergeCell ref="A14:F14"/>
    <mergeCell ref="A15:F1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2020-03-11T13:30:34Z</dcterms:modified>
</cp:coreProperties>
</file>