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G30" i="12" l="1"/>
  <c r="G29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F10" i="12" l="1"/>
  <c r="F27" i="12"/>
  <c r="G27" i="12" s="1"/>
  <c r="F31" i="12" l="1"/>
  <c r="G31" i="12" s="1"/>
  <c r="E10" i="12"/>
  <c r="D10" i="12"/>
  <c r="D27" i="12" l="1"/>
  <c r="D31" i="12" l="1"/>
  <c r="E27" i="12"/>
  <c r="E31" i="12" l="1"/>
</calcChain>
</file>

<file path=xl/sharedStrings.xml><?xml version="1.0" encoding="utf-8"?>
<sst xmlns="http://schemas.openxmlformats.org/spreadsheetml/2006/main" count="31" uniqueCount="30">
  <si>
    <t>feladat megnevezése</t>
  </si>
  <si>
    <t>Összesen</t>
  </si>
  <si>
    <t>Az önkormányzat és költségvetési szervei felhalmozási kiadásai feladatonként</t>
  </si>
  <si>
    <t>5.melléklet</t>
  </si>
  <si>
    <t>Immateriális javak beszerzése</t>
  </si>
  <si>
    <t>Informatikai eszközök beszerzése</t>
  </si>
  <si>
    <t>Egyéb tárgyi eszközök beszerzése</t>
  </si>
  <si>
    <t>Önkormányzat</t>
  </si>
  <si>
    <t>Közös Hivatal</t>
  </si>
  <si>
    <t>Adatok forintban!</t>
  </si>
  <si>
    <t>Külterültei közutak fejlesztése</t>
  </si>
  <si>
    <t>Védőnői épület felújítás eszköz beszerzés</t>
  </si>
  <si>
    <t>Takarék Szövetkezet épület vásárlás</t>
  </si>
  <si>
    <t>Parkoló védőnői szolgálattal szemben</t>
  </si>
  <si>
    <t>Pótkocsi beszerzés település üzemeltetés</t>
  </si>
  <si>
    <t>Szék beszerzés művelődési ház</t>
  </si>
  <si>
    <t>TOP-3.5.1 pályázat eszköz beszerzés</t>
  </si>
  <si>
    <t>Játszótér pad, hulladékgyüjtő, játék beszerzés</t>
  </si>
  <si>
    <t>Eredeti előirányzat</t>
  </si>
  <si>
    <t>Módosított előirányzat</t>
  </si>
  <si>
    <t>Informatikai eszköz stúdió</t>
  </si>
  <si>
    <t>Térfigyelő rendszer</t>
  </si>
  <si>
    <t>Magyar Falu program orvosi eszköz beszerzés</t>
  </si>
  <si>
    <t>Vidékfejlesztési program teniszpálya építés</t>
  </si>
  <si>
    <t>Háziorvosi szoftver Magyar Falu program</t>
  </si>
  <si>
    <t>Kerékpárút pályázat</t>
  </si>
  <si>
    <t>I. világháborús emlékmű</t>
  </si>
  <si>
    <t>Tény 2019.12.31.</t>
  </si>
  <si>
    <t>Teljesítés %</t>
  </si>
  <si>
    <t>az 5/2020.(VI.29.)önkormányzati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</si>
</sst>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3" fontId="0" fillId="0" borderId="6" xfId="0" applyNumberFormat="1" applyBorder="1" applyAlignment="1">
      <alignment horizontal="right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3" fontId="0" fillId="0" borderId="7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164" fontId="2" fillId="0" borderId="21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2" fillId="0" borderId="2" xfId="0" applyNumberFormat="1" applyFont="1" applyBorder="1" applyAlignment="1">
      <alignment horizontal="right" vertical="center" wrapText="1"/>
    </xf>
    <xf numFmtId="164" fontId="3" fillId="0" borderId="20" xfId="0" applyNumberFormat="1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Q15" sqref="Q15"/>
    </sheetView>
  </sheetViews>
  <sheetFormatPr defaultRowHeight="12.75" x14ac:dyDescent="0.2"/>
  <cols>
    <col min="1" max="1" width="24.85546875" customWidth="1"/>
    <col min="4" max="5" width="11.140625" customWidth="1"/>
    <col min="6" max="6" width="10.85546875" customWidth="1"/>
    <col min="7" max="7" width="9.42578125" customWidth="1"/>
  </cols>
  <sheetData>
    <row r="1" spans="1:15" x14ac:dyDescent="0.2">
      <c r="A1" s="59" t="s">
        <v>3</v>
      </c>
      <c r="B1" s="59"/>
      <c r="C1" s="59"/>
      <c r="D1" s="59"/>
      <c r="E1" s="59"/>
      <c r="F1" s="59"/>
      <c r="G1" s="59"/>
    </row>
    <row r="2" spans="1:15" x14ac:dyDescent="0.2">
      <c r="A2" s="23"/>
      <c r="B2" s="23"/>
      <c r="C2" s="23"/>
      <c r="D2" s="23"/>
      <c r="E2" s="23"/>
      <c r="F2" s="23"/>
      <c r="G2" s="2"/>
    </row>
    <row r="3" spans="1:15" ht="25.5" customHeight="1" x14ac:dyDescent="0.2">
      <c r="A3" s="58" t="s">
        <v>29</v>
      </c>
      <c r="B3" s="58"/>
      <c r="C3" s="58"/>
      <c r="D3" s="58"/>
      <c r="E3" s="58"/>
      <c r="F3" s="58"/>
      <c r="G3" s="58"/>
      <c r="H3" s="4"/>
      <c r="I3" s="4"/>
      <c r="J3" s="4"/>
      <c r="K3" s="4"/>
      <c r="L3" s="4"/>
      <c r="M3" s="4"/>
      <c r="N3" s="4"/>
      <c r="O3" s="4"/>
    </row>
    <row r="4" spans="1:15" ht="12.75" customHeight="1" x14ac:dyDescent="0.2">
      <c r="A4" s="5"/>
      <c r="B4" s="5"/>
      <c r="C4" s="5"/>
      <c r="D4" s="5"/>
      <c r="E4" s="5"/>
      <c r="F4" s="5"/>
      <c r="G4" s="5"/>
    </row>
    <row r="5" spans="1:15" x14ac:dyDescent="0.2">
      <c r="A5" s="57" t="s">
        <v>2</v>
      </c>
      <c r="B5" s="57"/>
      <c r="C5" s="57"/>
      <c r="D5" s="57"/>
      <c r="E5" s="57"/>
      <c r="F5" s="57"/>
      <c r="G5" s="57"/>
    </row>
    <row r="6" spans="1:15" x14ac:dyDescent="0.2">
      <c r="A6" s="3"/>
      <c r="B6" s="3"/>
      <c r="C6" s="3"/>
      <c r="D6" s="15"/>
      <c r="E6" s="3"/>
      <c r="F6" s="3"/>
      <c r="G6" s="3"/>
    </row>
    <row r="7" spans="1:15" x14ac:dyDescent="0.2">
      <c r="A7" s="3"/>
      <c r="B7" s="3"/>
      <c r="C7" s="3"/>
      <c r="D7" s="15"/>
      <c r="E7" s="60" t="s">
        <v>9</v>
      </c>
      <c r="F7" s="60"/>
      <c r="G7" s="60"/>
    </row>
    <row r="8" spans="1:15" ht="13.5" thickBot="1" x14ac:dyDescent="0.25"/>
    <row r="9" spans="1:15" ht="42" customHeight="1" thickTop="1" thickBot="1" x14ac:dyDescent="0.25">
      <c r="A9" s="45" t="s">
        <v>0</v>
      </c>
      <c r="B9" s="46"/>
      <c r="C9" s="47"/>
      <c r="D9" s="19" t="s">
        <v>18</v>
      </c>
      <c r="E9" s="7" t="s">
        <v>19</v>
      </c>
      <c r="F9" s="7" t="s">
        <v>27</v>
      </c>
      <c r="G9" s="7" t="s">
        <v>28</v>
      </c>
    </row>
    <row r="10" spans="1:15" s="8" customFormat="1" ht="14.25" thickTop="1" thickBot="1" x14ac:dyDescent="0.25">
      <c r="A10" s="48" t="s">
        <v>7</v>
      </c>
      <c r="B10" s="49"/>
      <c r="C10" s="50"/>
      <c r="D10" s="20">
        <f>SUM(D11:D26)</f>
        <v>43435000</v>
      </c>
      <c r="E10" s="20">
        <f>SUM(E11:E26)</f>
        <v>69561000</v>
      </c>
      <c r="F10" s="20">
        <f t="shared" ref="F10" si="0">SUM(F11:F26)</f>
        <v>62174414</v>
      </c>
      <c r="G10" s="24">
        <f>F10/E10</f>
        <v>0.89381138856543174</v>
      </c>
    </row>
    <row r="11" spans="1:15" ht="13.5" thickTop="1" x14ac:dyDescent="0.2">
      <c r="A11" s="61" t="s">
        <v>10</v>
      </c>
      <c r="B11" s="62"/>
      <c r="C11" s="63"/>
      <c r="D11" s="21">
        <v>20629000</v>
      </c>
      <c r="E11" s="10">
        <v>17682000</v>
      </c>
      <c r="F11" s="10">
        <v>17861280</v>
      </c>
      <c r="G11" s="25">
        <f t="shared" ref="G11:G31" si="1">F11/E11</f>
        <v>1.0101391245334239</v>
      </c>
    </row>
    <row r="12" spans="1:15" x14ac:dyDescent="0.2">
      <c r="A12" s="51" t="s">
        <v>12</v>
      </c>
      <c r="B12" s="52"/>
      <c r="C12" s="53"/>
      <c r="D12" s="11">
        <v>6500000</v>
      </c>
      <c r="E12" s="11">
        <v>6500000</v>
      </c>
      <c r="F12" s="11">
        <v>6500000</v>
      </c>
      <c r="G12" s="26">
        <f t="shared" si="1"/>
        <v>1</v>
      </c>
    </row>
    <row r="13" spans="1:15" x14ac:dyDescent="0.2">
      <c r="A13" s="39" t="s">
        <v>13</v>
      </c>
      <c r="B13" s="40"/>
      <c r="C13" s="41"/>
      <c r="D13" s="18">
        <v>2000000</v>
      </c>
      <c r="E13" s="9">
        <v>2000000</v>
      </c>
      <c r="F13" s="35">
        <v>2099310</v>
      </c>
      <c r="G13" s="27">
        <f t="shared" si="1"/>
        <v>1.049655</v>
      </c>
    </row>
    <row r="14" spans="1:15" x14ac:dyDescent="0.2">
      <c r="A14" s="54" t="s">
        <v>6</v>
      </c>
      <c r="B14" s="55"/>
      <c r="C14" s="56"/>
      <c r="D14" s="16">
        <v>300000</v>
      </c>
      <c r="E14" s="16">
        <v>300000</v>
      </c>
      <c r="F14" s="36">
        <v>1319128</v>
      </c>
      <c r="G14" s="28">
        <f t="shared" si="1"/>
        <v>4.3970933333333333</v>
      </c>
    </row>
    <row r="15" spans="1:15" x14ac:dyDescent="0.2">
      <c r="A15" s="54" t="s">
        <v>11</v>
      </c>
      <c r="B15" s="55"/>
      <c r="C15" s="56"/>
      <c r="D15" s="17">
        <v>9406000</v>
      </c>
      <c r="E15" s="17">
        <v>8520000</v>
      </c>
      <c r="F15" s="37">
        <v>8089665</v>
      </c>
      <c r="G15" s="29">
        <f t="shared" si="1"/>
        <v>0.9494911971830986</v>
      </c>
    </row>
    <row r="16" spans="1:15" x14ac:dyDescent="0.2">
      <c r="A16" s="39" t="s">
        <v>17</v>
      </c>
      <c r="B16" s="40"/>
      <c r="C16" s="41"/>
      <c r="D16" s="18">
        <v>1000000</v>
      </c>
      <c r="E16" s="18">
        <v>1000000</v>
      </c>
      <c r="F16" s="38">
        <v>2487879</v>
      </c>
      <c r="G16" s="30">
        <f t="shared" si="1"/>
        <v>2.487879</v>
      </c>
    </row>
    <row r="17" spans="1:7" x14ac:dyDescent="0.2">
      <c r="A17" s="39" t="s">
        <v>14</v>
      </c>
      <c r="B17" s="40"/>
      <c r="C17" s="41"/>
      <c r="D17" s="18">
        <v>2000000</v>
      </c>
      <c r="E17" s="18">
        <v>2000000</v>
      </c>
      <c r="F17" s="38">
        <v>0</v>
      </c>
      <c r="G17" s="30">
        <f t="shared" si="1"/>
        <v>0</v>
      </c>
    </row>
    <row r="18" spans="1:7" x14ac:dyDescent="0.2">
      <c r="A18" s="39" t="s">
        <v>15</v>
      </c>
      <c r="B18" s="40"/>
      <c r="C18" s="41"/>
      <c r="D18" s="18">
        <v>1000000</v>
      </c>
      <c r="E18" s="18">
        <v>1000000</v>
      </c>
      <c r="F18" s="38">
        <v>0</v>
      </c>
      <c r="G18" s="30">
        <f t="shared" si="1"/>
        <v>0</v>
      </c>
    </row>
    <row r="19" spans="1:7" x14ac:dyDescent="0.2">
      <c r="A19" s="54" t="s">
        <v>16</v>
      </c>
      <c r="B19" s="55"/>
      <c r="C19" s="56"/>
      <c r="D19" s="16">
        <v>600000</v>
      </c>
      <c r="E19" s="16">
        <v>600000</v>
      </c>
      <c r="F19" s="36">
        <v>616920</v>
      </c>
      <c r="G19" s="28">
        <f t="shared" si="1"/>
        <v>1.0282</v>
      </c>
    </row>
    <row r="20" spans="1:7" x14ac:dyDescent="0.2">
      <c r="A20" s="39" t="s">
        <v>20</v>
      </c>
      <c r="B20" s="40"/>
      <c r="C20" s="41"/>
      <c r="D20" s="18">
        <v>0</v>
      </c>
      <c r="E20" s="18">
        <v>70000</v>
      </c>
      <c r="F20" s="38">
        <v>84000</v>
      </c>
      <c r="G20" s="30">
        <f t="shared" si="1"/>
        <v>1.2</v>
      </c>
    </row>
    <row r="21" spans="1:7" x14ac:dyDescent="0.2">
      <c r="A21" s="42" t="s">
        <v>21</v>
      </c>
      <c r="B21" s="43"/>
      <c r="C21" s="44"/>
      <c r="D21" s="16">
        <v>0</v>
      </c>
      <c r="E21" s="16">
        <v>6604000</v>
      </c>
      <c r="F21" s="36">
        <v>5293783</v>
      </c>
      <c r="G21" s="28">
        <f t="shared" si="1"/>
        <v>0.8016025136281042</v>
      </c>
    </row>
    <row r="22" spans="1:7" x14ac:dyDescent="0.2">
      <c r="A22" s="54" t="s">
        <v>22</v>
      </c>
      <c r="B22" s="55"/>
      <c r="C22" s="56"/>
      <c r="D22" s="17">
        <v>0</v>
      </c>
      <c r="E22" s="17">
        <v>2800000</v>
      </c>
      <c r="F22" s="37">
        <v>2415652</v>
      </c>
      <c r="G22" s="29">
        <f t="shared" si="1"/>
        <v>0.86273285714285719</v>
      </c>
    </row>
    <row r="23" spans="1:7" x14ac:dyDescent="0.2">
      <c r="A23" s="54" t="s">
        <v>23</v>
      </c>
      <c r="B23" s="55"/>
      <c r="C23" s="56"/>
      <c r="D23" s="17">
        <v>0</v>
      </c>
      <c r="E23" s="17">
        <v>8982000</v>
      </c>
      <c r="F23" s="37">
        <v>8932883</v>
      </c>
      <c r="G23" s="29">
        <f t="shared" si="1"/>
        <v>0.99453161879314189</v>
      </c>
    </row>
    <row r="24" spans="1:7" x14ac:dyDescent="0.2">
      <c r="A24" s="39" t="s">
        <v>24</v>
      </c>
      <c r="B24" s="40"/>
      <c r="C24" s="41"/>
      <c r="D24" s="18">
        <v>0</v>
      </c>
      <c r="E24" s="18">
        <v>394000</v>
      </c>
      <c r="F24" s="38">
        <v>384264</v>
      </c>
      <c r="G24" s="30">
        <f t="shared" si="1"/>
        <v>0.97528934010152279</v>
      </c>
    </row>
    <row r="25" spans="1:7" x14ac:dyDescent="0.2">
      <c r="A25" s="39" t="s">
        <v>26</v>
      </c>
      <c r="B25" s="40"/>
      <c r="C25" s="41"/>
      <c r="D25" s="18">
        <v>0</v>
      </c>
      <c r="E25" s="18">
        <v>4846000</v>
      </c>
      <c r="F25" s="38">
        <v>4845050</v>
      </c>
      <c r="G25" s="30">
        <f t="shared" si="1"/>
        <v>0.99980396203054067</v>
      </c>
    </row>
    <row r="26" spans="1:7" ht="13.5" thickBot="1" x14ac:dyDescent="0.25">
      <c r="A26" s="39" t="s">
        <v>25</v>
      </c>
      <c r="B26" s="40"/>
      <c r="C26" s="41"/>
      <c r="D26" s="18">
        <v>0</v>
      </c>
      <c r="E26" s="18">
        <v>6263000</v>
      </c>
      <c r="F26" s="38">
        <v>1244600</v>
      </c>
      <c r="G26" s="30">
        <f t="shared" si="1"/>
        <v>0.19872265687370269</v>
      </c>
    </row>
    <row r="27" spans="1:7" s="8" customFormat="1" ht="14.25" thickTop="1" thickBot="1" x14ac:dyDescent="0.25">
      <c r="A27" s="48" t="s">
        <v>8</v>
      </c>
      <c r="B27" s="49"/>
      <c r="C27" s="50"/>
      <c r="D27" s="13">
        <f>SUM(D28:D30)</f>
        <v>1016000</v>
      </c>
      <c r="E27" s="13">
        <f>SUM(E28:E30)</f>
        <v>1771000</v>
      </c>
      <c r="F27" s="13">
        <f t="shared" ref="F27" si="2">SUM(F28:F30)</f>
        <v>1649074</v>
      </c>
      <c r="G27" s="31">
        <f t="shared" si="1"/>
        <v>0.93115415019762848</v>
      </c>
    </row>
    <row r="28" spans="1:7" ht="13.5" thickTop="1" x14ac:dyDescent="0.2">
      <c r="A28" s="64" t="s">
        <v>4</v>
      </c>
      <c r="B28" s="65"/>
      <c r="C28" s="66"/>
      <c r="D28" s="14">
        <v>0</v>
      </c>
      <c r="E28" s="14">
        <v>0</v>
      </c>
      <c r="F28" s="14">
        <v>0</v>
      </c>
      <c r="G28" s="32">
        <v>0</v>
      </c>
    </row>
    <row r="29" spans="1:7" x14ac:dyDescent="0.2">
      <c r="A29" s="67" t="s">
        <v>5</v>
      </c>
      <c r="B29" s="68"/>
      <c r="C29" s="69"/>
      <c r="D29" s="12">
        <v>381000</v>
      </c>
      <c r="E29" s="12">
        <v>458000</v>
      </c>
      <c r="F29" s="12">
        <v>455168</v>
      </c>
      <c r="G29" s="33">
        <f t="shared" si="1"/>
        <v>0.99381659388646293</v>
      </c>
    </row>
    <row r="30" spans="1:7" ht="13.5" thickBot="1" x14ac:dyDescent="0.25">
      <c r="A30" s="51" t="s">
        <v>6</v>
      </c>
      <c r="B30" s="52"/>
      <c r="C30" s="53"/>
      <c r="D30" s="12">
        <v>635000</v>
      </c>
      <c r="E30" s="12">
        <v>1313000</v>
      </c>
      <c r="F30" s="12">
        <v>1193906</v>
      </c>
      <c r="G30" s="33">
        <f t="shared" si="1"/>
        <v>0.90929626808834729</v>
      </c>
    </row>
    <row r="31" spans="1:7" ht="14.25" thickTop="1" thickBot="1" x14ac:dyDescent="0.25">
      <c r="A31" s="48" t="s">
        <v>1</v>
      </c>
      <c r="B31" s="49"/>
      <c r="C31" s="50"/>
      <c r="D31" s="22">
        <f>D10+D27</f>
        <v>44451000</v>
      </c>
      <c r="E31" s="6">
        <f>E10+E27</f>
        <v>71332000</v>
      </c>
      <c r="F31" s="6">
        <f t="shared" ref="F31" si="3">F10+F27</f>
        <v>63823488</v>
      </c>
      <c r="G31" s="34">
        <f t="shared" si="1"/>
        <v>0.89473851847698083</v>
      </c>
    </row>
    <row r="32" spans="1:7" ht="13.5" thickTop="1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1"/>
      <c r="B35" s="1"/>
      <c r="C35" s="1"/>
      <c r="D35" s="1"/>
      <c r="E35" s="1"/>
      <c r="F35" s="1"/>
    </row>
  </sheetData>
  <mergeCells count="27">
    <mergeCell ref="A5:G5"/>
    <mergeCell ref="A3:G3"/>
    <mergeCell ref="A1:G1"/>
    <mergeCell ref="E7:G7"/>
    <mergeCell ref="A31:C31"/>
    <mergeCell ref="A11:C11"/>
    <mergeCell ref="A30:C30"/>
    <mergeCell ref="A27:C27"/>
    <mergeCell ref="A28:C28"/>
    <mergeCell ref="A29:C29"/>
    <mergeCell ref="A14:C14"/>
    <mergeCell ref="A15:C15"/>
    <mergeCell ref="A16:C16"/>
    <mergeCell ref="A17:C17"/>
    <mergeCell ref="A18:C18"/>
    <mergeCell ref="A19:C19"/>
    <mergeCell ref="A22:C22"/>
    <mergeCell ref="A23:C23"/>
    <mergeCell ref="A24:C24"/>
    <mergeCell ref="A26:C26"/>
    <mergeCell ref="A25:C25"/>
    <mergeCell ref="A20:C20"/>
    <mergeCell ref="A21:C21"/>
    <mergeCell ref="A9:C9"/>
    <mergeCell ref="A10:C10"/>
    <mergeCell ref="A13:C13"/>
    <mergeCell ref="A12:C12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2020-06-18T12:54:53Z</cp:lastPrinted>
  <dcterms:created xsi:type="dcterms:W3CDTF">2006-01-17T11:47:21Z</dcterms:created>
  <dcterms:modified xsi:type="dcterms:W3CDTF">2020-07-03T11:43:49Z</dcterms:modified>
</cp:coreProperties>
</file>