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<sst xmlns="http://schemas.openxmlformats.org/spreadsheetml/2006/main" count="25" uniqueCount="25">
  <si>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Tiszavasvári Város Önkormányzata </t>
  </si>
  <si>
    <t xml:space="preserve">2017.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</si>
  <si>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</si>
  <si>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</si>
  <si>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</si>
  <si>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</si>
  <si>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</si>
  <si>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Közfoglalkoztatási támogatás visszafizetés</t>
  </si>
  <si>
    <t>- Normatíva visszafizetés miatti tartalék</t>
  </si>
  <si>
    <t xml:space="preserve">- Temető üzemeltetési tartalék: 0 eFt Sírbolt értékesítés: 5.000 eFt </t>
  </si>
  <si>
    <t>Támogatási tartalék ( EÜ Kft )</t>
  </si>
  <si>
    <t>- Lakásfelújítási Alap ( felhalmozási)</t>
  </si>
  <si>
    <t>- Üdülő VKT bevétel terhére kiadási tartalék</t>
  </si>
  <si>
    <t>Kötelezettségvállalással terhelt záró pénzkészlet</t>
  </si>
  <si>
    <t>Közutak üzemeltetése - Polgár Coop előtt padka javítás</t>
  </si>
  <si>
    <t>Rászoruló étkeztetési céltartalék</t>
  </si>
  <si>
    <t>Közfoglalkoztatási saját erő tartalék</t>
  </si>
  <si>
    <t>Pályázati tartalék - Kabay konyha rekonstrukció</t>
  </si>
  <si>
    <t>Pályázati önerő: közművelődés: 200 eFt, könyvtári: 200 eFt</t>
  </si>
  <si>
    <t>Szennyvíz rákötés</t>
  </si>
  <si>
    <t>Kornisné fűtés korszerűsítési tartalék</t>
  </si>
  <si>
    <t>Belvíz pályázat tartalék</t>
  </si>
  <si>
    <t>Váci Mihály Gimnázium energetikai korszerűsítés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</si>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</sst>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10"/>
      <name val="Times New Roman CE"/>
      <family val="0"/>
    </font>
    <font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19" fillId="0" borderId="0" xfId="71" applyFont="1">
      <alignment/>
      <protection/>
    </xf>
    <xf numFmtId="164" fontId="21" fillId="0" borderId="0" xfId="51" applyNumberFormat="1" applyFont="1" applyAlignment="1">
      <alignment horizontal="center"/>
    </xf>
    <xf numFmtId="0" fontId="18" fillId="0" borderId="0" xfId="71">
      <alignment/>
      <protection/>
    </xf>
    <xf numFmtId="0" fontId="21" fillId="0" borderId="0" xfId="71" applyFont="1" applyAlignment="1">
      <alignment horizontal="center"/>
      <protection/>
    </xf>
    <xf numFmtId="164" fontId="20" fillId="0" borderId="0" xfId="51" applyNumberFormat="1" applyFont="1" applyAlignment="1">
      <alignment/>
    </xf>
    <xf numFmtId="164" fontId="19" fillId="0" borderId="0" xfId="51" applyNumberFormat="1" applyFont="1" applyAlignment="1">
      <alignment/>
    </xf>
    <xf numFmtId="0" fontId="22" fillId="0" borderId="0" xfId="71" applyFont="1" applyAlignment="1">
      <alignment horizontal="centerContinuous"/>
      <protection/>
    </xf>
    <xf numFmtId="164" fontId="22" fillId="0" borderId="0" xfId="51" applyNumberFormat="1" applyFont="1" applyAlignment="1">
      <alignment horizontal="centerContinuous"/>
    </xf>
    <xf numFmtId="164" fontId="21" fillId="0" borderId="0" xfId="51" applyNumberFormat="1" applyFont="1" applyAlignment="1">
      <alignment horizontal="right"/>
    </xf>
    <xf numFmtId="0" fontId="23" fillId="0" borderId="10" xfId="71" applyFont="1" applyBorder="1" applyAlignment="1">
      <alignment vertical="center"/>
      <protection/>
    </xf>
    <xf numFmtId="0" fontId="19" fillId="0" borderId="11" xfId="71" applyFont="1" applyBorder="1" applyAlignment="1">
      <alignment vertical="center"/>
      <protection/>
    </xf>
    <xf numFmtId="0" fontId="19" fillId="0" borderId="12" xfId="71" applyFont="1" applyBorder="1" applyAlignment="1">
      <alignment vertical="center"/>
      <protection/>
    </xf>
    <xf numFmtId="164" fontId="23" fillId="0" borderId="13" xfId="51" applyNumberFormat="1" applyFont="1" applyBorder="1" applyAlignment="1">
      <alignment horizontal="center" vertical="center"/>
    </xf>
    <xf numFmtId="0" fontId="18" fillId="0" borderId="0" xfId="71" applyAlignment="1">
      <alignment vertical="center"/>
      <protection/>
    </xf>
    <xf numFmtId="164" fontId="23" fillId="0" borderId="14" xfId="51" applyNumberFormat="1" applyFont="1" applyBorder="1" applyAlignment="1">
      <alignment/>
    </xf>
    <xf numFmtId="164" fontId="23" fillId="0" borderId="15" xfId="51" applyNumberFormat="1" applyFont="1" applyBorder="1" applyAlignment="1">
      <alignment/>
    </xf>
    <xf numFmtId="164" fontId="23" fillId="0" borderId="16" xfId="51" applyNumberFormat="1" applyFont="1" applyBorder="1" applyAlignment="1">
      <alignment/>
    </xf>
    <xf numFmtId="164" fontId="20" fillId="0" borderId="16" xfId="51" applyNumberFormat="1" applyFont="1" applyBorder="1" applyAlignment="1">
      <alignment/>
    </xf>
    <xf numFmtId="0" fontId="18" fillId="0" borderId="0" xfId="71" applyFill="1" applyBorder="1">
      <alignment/>
      <protection/>
    </xf>
    <xf numFmtId="0" fontId="18" fillId="0" borderId="0" xfId="71" applyBorder="1">
      <alignment/>
      <protection/>
    </xf>
    <xf numFmtId="164" fontId="23" fillId="0" borderId="17" xfId="51" applyNumberFormat="1" applyFont="1" applyBorder="1" applyAlignment="1">
      <alignment/>
    </xf>
    <xf numFmtId="164" fontId="19" fillId="0" borderId="18" xfId="51" applyNumberFormat="1" applyFont="1" applyBorder="1" applyAlignment="1" quotePrefix="1">
      <alignment/>
    </xf>
    <xf numFmtId="164" fontId="19" fillId="0" borderId="19" xfId="51" applyNumberFormat="1" applyFont="1" applyBorder="1" applyAlignment="1" quotePrefix="1">
      <alignment/>
    </xf>
    <xf numFmtId="164" fontId="19" fillId="0" borderId="19" xfId="51" applyNumberFormat="1" applyFont="1" applyBorder="1" applyAlignment="1">
      <alignment/>
    </xf>
    <xf numFmtId="0" fontId="20" fillId="0" borderId="17" xfId="71" applyFont="1" applyBorder="1" applyAlignment="1">
      <alignment horizontal="left"/>
      <protection/>
    </xf>
    <xf numFmtId="0" fontId="20" fillId="0" borderId="18" xfId="71" applyFont="1" applyBorder="1">
      <alignment/>
      <protection/>
    </xf>
    <xf numFmtId="0" fontId="20" fillId="0" borderId="19" xfId="71" applyFont="1" applyBorder="1">
      <alignment/>
      <protection/>
    </xf>
    <xf numFmtId="164" fontId="20" fillId="0" borderId="19" xfId="51" applyNumberFormat="1" applyFont="1" applyBorder="1" applyAlignment="1">
      <alignment/>
    </xf>
    <xf numFmtId="0" fontId="20" fillId="0" borderId="0" xfId="71" applyFont="1" applyBorder="1">
      <alignment/>
      <protection/>
    </xf>
    <xf numFmtId="164" fontId="20" fillId="0" borderId="0" xfId="51" applyNumberFormat="1" applyFont="1" applyBorder="1" applyAlignment="1">
      <alignment/>
    </xf>
    <xf numFmtId="0" fontId="20" fillId="0" borderId="17" xfId="71" applyFont="1" applyBorder="1" quotePrefix="1">
      <alignment/>
      <protection/>
    </xf>
    <xf numFmtId="0" fontId="20" fillId="0" borderId="18" xfId="71" applyFont="1" applyBorder="1">
      <alignment/>
      <protection/>
    </xf>
    <xf numFmtId="164" fontId="20" fillId="0" borderId="0" xfId="51" applyNumberFormat="1" applyFont="1" applyBorder="1" applyAlignment="1">
      <alignment/>
    </xf>
    <xf numFmtId="0" fontId="47" fillId="0" borderId="17" xfId="71" applyFont="1" applyBorder="1">
      <alignment/>
      <protection/>
    </xf>
    <xf numFmtId="0" fontId="25" fillId="0" borderId="18" xfId="71" applyFont="1" applyBorder="1">
      <alignment/>
      <protection/>
    </xf>
    <xf numFmtId="164" fontId="47" fillId="0" borderId="19" xfId="51" applyNumberFormat="1" applyFont="1" applyBorder="1" applyAlignment="1">
      <alignment/>
    </xf>
    <xf numFmtId="164" fontId="26" fillId="0" borderId="0" xfId="51" applyNumberFormat="1" applyFont="1" applyBorder="1" applyAlignment="1">
      <alignment/>
    </xf>
    <xf numFmtId="0" fontId="20" fillId="0" borderId="17" xfId="71" applyFont="1" applyBorder="1">
      <alignment/>
      <protection/>
    </xf>
    <xf numFmtId="0" fontId="24" fillId="0" borderId="19" xfId="71" applyFont="1" applyBorder="1">
      <alignment/>
      <protection/>
    </xf>
    <xf numFmtId="0" fontId="26" fillId="0" borderId="19" xfId="71" applyFont="1" applyBorder="1">
      <alignment/>
      <protection/>
    </xf>
    <xf numFmtId="0" fontId="20" fillId="0" borderId="17" xfId="71" applyFont="1" applyBorder="1" applyAlignment="1">
      <alignment horizontal="left"/>
      <protection/>
    </xf>
    <xf numFmtId="0" fontId="20" fillId="0" borderId="18" xfId="71" applyFont="1" applyBorder="1" applyAlignment="1" quotePrefix="1">
      <alignment horizontal="left"/>
      <protection/>
    </xf>
    <xf numFmtId="0" fontId="20" fillId="0" borderId="17" xfId="71" applyFont="1" applyBorder="1" applyAlignment="1">
      <alignment horizontal="left"/>
      <protection/>
    </xf>
    <xf numFmtId="0" fontId="20" fillId="0" borderId="18" xfId="71" applyFont="1" applyBorder="1" applyAlignment="1" quotePrefix="1">
      <alignment horizontal="left"/>
      <protection/>
    </xf>
    <xf numFmtId="164" fontId="23" fillId="0" borderId="18" xfId="51" applyNumberFormat="1" applyFont="1" applyBorder="1" applyAlignment="1">
      <alignment/>
    </xf>
    <xf numFmtId="164" fontId="23" fillId="0" borderId="19" xfId="51" applyNumberFormat="1" applyFont="1" applyBorder="1" applyAlignment="1">
      <alignment/>
    </xf>
    <xf numFmtId="164" fontId="25" fillId="0" borderId="19" xfId="51" applyNumberFormat="1" applyFont="1" applyBorder="1" applyAlignment="1">
      <alignment/>
    </xf>
    <xf numFmtId="164" fontId="23" fillId="0" borderId="20" xfId="51" applyNumberFormat="1" applyFont="1" applyBorder="1" applyAlignment="1">
      <alignment/>
    </xf>
    <xf numFmtId="164" fontId="23" fillId="0" borderId="21" xfId="51" applyNumberFormat="1" applyFont="1" applyBorder="1" applyAlignment="1">
      <alignment/>
    </xf>
    <xf numFmtId="164" fontId="23" fillId="0" borderId="22" xfId="51" applyNumberFormat="1" applyFont="1" applyBorder="1" applyAlignment="1">
      <alignment/>
    </xf>
    <xf numFmtId="164" fontId="25" fillId="0" borderId="22" xfId="51" applyNumberFormat="1" applyFont="1" applyBorder="1" applyAlignment="1">
      <alignment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öltségvetési rend. mód. melléklet 2 2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Layout" workbookViewId="0" topLeftCell="A1">
      <selection activeCell="D3" sqref="D3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5" width="10.00390625" style="3" bestFit="1" customWidth="1"/>
    <col min="6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19789869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178000</v>
      </c>
      <c r="E17" s="29"/>
      <c r="F17" s="30"/>
    </row>
    <row r="18" spans="1:6" ht="12.75">
      <c r="A18" s="31" t="s">
        <v>8</v>
      </c>
      <c r="B18" s="32"/>
      <c r="C18" s="27"/>
      <c r="D18" s="28">
        <f>500000-53709-446291</f>
        <v>0</v>
      </c>
      <c r="E18" s="33"/>
      <c r="F18" s="30"/>
    </row>
    <row r="19" spans="1:6" ht="12.75">
      <c r="A19" s="31" t="s">
        <v>9</v>
      </c>
      <c r="B19" s="32"/>
      <c r="C19" s="27"/>
      <c r="D19" s="28">
        <f>5200000-200000</f>
        <v>5000000</v>
      </c>
      <c r="E19" s="33"/>
      <c r="F19" s="30"/>
    </row>
    <row r="20" spans="1:6" ht="12.75">
      <c r="A20" s="34" t="s">
        <v>10</v>
      </c>
      <c r="B20" s="35"/>
      <c r="C20" s="27"/>
      <c r="D20" s="36">
        <v>5739000</v>
      </c>
      <c r="E20" s="33"/>
      <c r="F20" s="37"/>
    </row>
    <row r="21" spans="1:6" ht="12.75">
      <c r="A21" s="31" t="s">
        <v>11</v>
      </c>
      <c r="B21" s="32"/>
      <c r="C21" s="27"/>
      <c r="D21" s="28">
        <v>1005000</v>
      </c>
      <c r="E21" s="33"/>
      <c r="F21" s="37"/>
    </row>
    <row r="22" spans="1:6" ht="12.75">
      <c r="A22" s="31" t="s">
        <v>12</v>
      </c>
      <c r="B22" s="32"/>
      <c r="C22" s="27"/>
      <c r="D22" s="28">
        <v>4075000</v>
      </c>
      <c r="E22" s="33"/>
      <c r="F22" s="37"/>
    </row>
    <row r="23" spans="1:6" ht="12.75">
      <c r="A23" s="38" t="s">
        <v>13</v>
      </c>
      <c r="B23" s="32"/>
      <c r="C23" s="39"/>
      <c r="D23" s="28">
        <f>34480400-3716991-10214202</f>
        <v>20549207</v>
      </c>
      <c r="E23" s="33"/>
      <c r="F23" s="30"/>
    </row>
    <row r="24" spans="1:6" ht="12.75">
      <c r="A24" s="38" t="s">
        <v>14</v>
      </c>
      <c r="B24" s="32"/>
      <c r="C24" s="40"/>
      <c r="D24" s="28">
        <v>200000</v>
      </c>
      <c r="E24" s="33"/>
      <c r="F24" s="30"/>
    </row>
    <row r="25" spans="1:6" ht="12.75">
      <c r="A25" s="41" t="s">
        <v>15</v>
      </c>
      <c r="B25" s="42"/>
      <c r="C25" s="27"/>
      <c r="D25" s="28">
        <v>304000</v>
      </c>
      <c r="E25" s="33"/>
      <c r="F25" s="30"/>
    </row>
    <row r="26" spans="1:6" ht="12.75">
      <c r="A26" s="43" t="s">
        <v>16</v>
      </c>
      <c r="B26" s="44"/>
      <c r="C26" s="27"/>
      <c r="D26" s="28">
        <f>7545154-7180341-15563-349250</f>
        <v>0</v>
      </c>
      <c r="E26" s="33"/>
      <c r="F26" s="30"/>
    </row>
    <row r="27" spans="1:6" ht="12.75">
      <c r="A27" s="43" t="s">
        <v>17</v>
      </c>
      <c r="B27" s="44"/>
      <c r="C27" s="39"/>
      <c r="D27" s="28">
        <f>3797300-3594056</f>
        <v>203244</v>
      </c>
      <c r="E27" s="33"/>
      <c r="F27" s="30"/>
    </row>
    <row r="28" spans="1:6" ht="12.75">
      <c r="A28" s="43" t="s">
        <v>18</v>
      </c>
      <c r="B28" s="44"/>
      <c r="C28" s="27"/>
      <c r="D28" s="28">
        <f>400000-200000</f>
        <v>200000</v>
      </c>
      <c r="E28" s="33"/>
      <c r="F28" s="30"/>
    </row>
    <row r="29" spans="1:6" ht="12.75">
      <c r="A29" s="43" t="s">
        <v>19</v>
      </c>
      <c r="B29" s="44"/>
      <c r="C29" s="27"/>
      <c r="D29" s="28">
        <f>500000-370002</f>
        <v>129998</v>
      </c>
      <c r="E29" s="33"/>
      <c r="F29" s="30"/>
    </row>
    <row r="30" spans="1:6" ht="12.75">
      <c r="A30" s="43" t="s">
        <v>20</v>
      </c>
      <c r="B30" s="44"/>
      <c r="C30" s="27"/>
      <c r="D30" s="28">
        <f>37900000-17900650</f>
        <v>19999350</v>
      </c>
      <c r="E30" s="33"/>
      <c r="F30" s="30"/>
    </row>
    <row r="31" spans="1:6" ht="12.75">
      <c r="A31" s="43" t="s">
        <v>21</v>
      </c>
      <c r="B31" s="44"/>
      <c r="C31" s="27"/>
      <c r="D31" s="28">
        <v>3779393</v>
      </c>
      <c r="E31" s="33"/>
      <c r="F31" s="30"/>
    </row>
    <row r="32" spans="1:6" ht="12.75">
      <c r="A32" s="43" t="s">
        <v>22</v>
      </c>
      <c r="B32" s="44"/>
      <c r="C32" s="27"/>
      <c r="D32" s="28">
        <v>5866130</v>
      </c>
      <c r="E32" s="33"/>
      <c r="F32" s="30"/>
    </row>
    <row r="33" spans="1:4" ht="15.75">
      <c r="A33" s="21" t="s">
        <v>23</v>
      </c>
      <c r="B33" s="45"/>
      <c r="C33" s="46"/>
      <c r="D33" s="47">
        <f>SUM(D17:D32)</f>
        <v>67228322</v>
      </c>
    </row>
    <row r="34" spans="1:4" ht="15.75">
      <c r="A34" s="21"/>
      <c r="B34" s="45"/>
      <c r="C34" s="46"/>
      <c r="D34" s="46"/>
    </row>
    <row r="35" spans="1:4" ht="16.5" thickBot="1">
      <c r="A35" s="48" t="s">
        <v>24</v>
      </c>
      <c r="B35" s="49"/>
      <c r="C35" s="50"/>
      <c r="D35" s="51">
        <f>SUM(D15,D33)</f>
        <v>87018191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&amp;R26. melléklet a 28/2017.(X.27.)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2017-10-30T08:18:11Z</dcterms:created>
  <dcterms:modified xsi:type="dcterms:W3CDTF">2017-10-30T08:18:11Z</dcterms:modified>
  <cp:category/>
  <cp:version/>
  <cp:contentType/>
  <cp:contentStatus/>
</cp:coreProperties>
</file>