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állami támogatá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<sst xmlns="http://schemas.openxmlformats.org/spreadsheetml/2006/main" count="45" uniqueCount="45">
  <si>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Tiszaug</t>
  </si>
  <si>
    <t>Nyárlőrinc</t>
  </si>
  <si>
    <t>Lakitelek Önkormányzata</t>
  </si>
  <si>
    <t>Jogcím</t>
  </si>
  <si>
    <t xml:space="preserve">Lakitelek </t>
  </si>
  <si>
    <t>I.1.a) Önkormányzati Hivatal működésének támogatása</t>
  </si>
  <si>
    <t>I.1.ba) Zöldterület gazdálkodással kapcsolatos feladatok ellátása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</si>
  <si>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</si>
  <si>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</si>
  <si>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</si>
  <si>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 (sport, közbiztonság, lakás és helyiséggazdálkodás stb.)</t>
  </si>
  <si>
    <t>II.1.(1) 1 Óvodapedagógusok bértámogatása 8 hó</t>
  </si>
  <si>
    <t>II.1.(2) 1 Óvodapedagógusok munkáját segítők bértámogatása 8 hó</t>
  </si>
  <si>
    <t>II.1.(1) 2 Óvodapedagógusok bértámogatása 4 hó</t>
  </si>
  <si>
    <t>II.1.(2) 2 Óvodapedagógusok munkáját segítők bértámogatása 4 hó</t>
  </si>
  <si>
    <t>II.2.(8) 2 Óvodaműködtetési támogatás 4 hó</t>
  </si>
  <si>
    <t>III.2. Hozzájárulás a pénzbeli szociális ellátásokhoz</t>
  </si>
  <si>
    <t>III.3.c (1) Szociális étkeztetés</t>
  </si>
  <si>
    <t>III.3.d (1) Házi segítségnyújtás</t>
  </si>
  <si>
    <t>III.3.e Tanyagondnoki szolgáltatás</t>
  </si>
  <si>
    <t>III.3.ja Bölcsődei ellátás</t>
  </si>
  <si>
    <t>III.4.a Kötelezően foglalkoztatott szakmai dolgozók bértámogatása (Gondozási Központ bentlakók)</t>
  </si>
  <si>
    <t>III.4.b Intézmény-üzemeltetési támogatás (Gondozási Központ bentlakók)</t>
  </si>
  <si>
    <t>Könyvtári és közművelődési feladatok támogatása</t>
  </si>
  <si>
    <t xml:space="preserve">Lakott külterülettel kapcsolatos feladatok támogatása   </t>
  </si>
  <si>
    <t>Összesen:</t>
  </si>
  <si>
    <t>Feladatmutatóhoz kötött állami támogatás 2014.</t>
  </si>
  <si>
    <t>egys/Ft              2014. év</t>
  </si>
  <si>
    <t>2014. évi támogatás (Ft)</t>
  </si>
  <si>
    <t xml:space="preserve">Üdülőhelyi feladatok támogatása </t>
  </si>
  <si>
    <t>II.1.(3) 2 Óvodapedagógusok bértámogatása 4 hó pótlólagos összeg</t>
  </si>
  <si>
    <t>II.2.(1) 1 Óvodaműködtetési támogatás 8 hó</t>
  </si>
  <si>
    <t>II.2.(8) 1 Óvodaműködtetési támogatás 8 hó</t>
  </si>
  <si>
    <t>II.2.(1) 2 Óvodaműködtetési támogatás 4 hó</t>
  </si>
  <si>
    <t>III.5. Gyermekétkeztetés támogatása bölcsőde (bértámogatás)</t>
  </si>
  <si>
    <t>III.5. Gyermekétkeztetés támogatása bölcsőde (üzemeltetési támogatás)</t>
  </si>
  <si>
    <t>III.5. Gyermekétkeztetés támogatása óvoda (bértámogatás)</t>
  </si>
  <si>
    <t>III.5. Gyermekétkeztetés támogatása óvoda (üzemeltetési támogatás)</t>
  </si>
  <si>
    <t>III.5. Gyermekétkeztetés támogatása iskola (bértámogatás)</t>
  </si>
  <si>
    <t>III.5. Gyermekétkeztetés támogatása iskola (üzemeltetési támogatás)</t>
  </si>
  <si>
    <t>III.3.g (5) Időskorúak nappali intézményi ellátása demens</t>
  </si>
  <si>
    <t>III.3.f (1) Időskorúak nappali intézményi ellátása</t>
  </si>
  <si>
    <t>Települési önkormányzatok köznevelési feladatainak egyéb támogatása</t>
  </si>
  <si>
    <t>6. számú melléklet (adatok Ft-ban)</t>
  </si>
  <si>
    <t>egység 
2014.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</si>
</sst>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3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1.875" style="0" customWidth="1"/>
    <col min="2" max="2" width="8.25390625" style="0" bestFit="1" customWidth="1"/>
    <col min="3" max="3" width="9.125" style="0" bestFit="1" customWidth="1"/>
    <col min="4" max="4" width="14.00390625" style="0" bestFit="1" customWidth="1"/>
    <col min="5" max="5" width="5.00390625" style="0" bestFit="1" customWidth="1"/>
    <col min="6" max="6" width="11.125" style="0" bestFit="1" customWidth="1"/>
    <col min="7" max="7" width="3.00390625" style="0" bestFit="1" customWidth="1"/>
    <col min="8" max="8" width="10.125" style="0" bestFit="1" customWidth="1"/>
    <col min="9" max="9" width="3.00390625" style="0" bestFit="1" customWidth="1"/>
    <col min="10" max="10" width="10.125" style="0" bestFit="1" customWidth="1"/>
  </cols>
  <sheetData>
    <row r="1" spans="1:5" ht="16.5" customHeight="1">
      <c r="A1" t="s">
        <v>2</v>
      </c>
      <c r="E1" s="3" t="s">
        <v>43</v>
      </c>
    </row>
    <row r="2" spans="1:10" ht="25.5" customHeight="1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9.25" customHeight="1">
      <c r="A3" s="4" t="s">
        <v>3</v>
      </c>
      <c r="B3" s="5" t="s">
        <v>44</v>
      </c>
      <c r="C3" s="5" t="s">
        <v>27</v>
      </c>
      <c r="D3" s="6" t="s">
        <v>28</v>
      </c>
      <c r="E3" s="19" t="s">
        <v>4</v>
      </c>
      <c r="F3" s="20"/>
      <c r="G3" s="19" t="s">
        <v>1</v>
      </c>
      <c r="H3" s="20"/>
      <c r="I3" s="19" t="s">
        <v>0</v>
      </c>
      <c r="J3" s="20"/>
    </row>
    <row r="4" spans="1:10" ht="12.75">
      <c r="A4" s="7"/>
      <c r="B4" s="7"/>
      <c r="C4" s="7"/>
      <c r="D4" s="7"/>
      <c r="E4" s="7"/>
      <c r="F4" s="2"/>
      <c r="G4" s="1"/>
      <c r="H4" s="2"/>
      <c r="I4" s="1"/>
      <c r="J4" s="2"/>
    </row>
    <row r="5" spans="1:10" ht="12.75">
      <c r="A5" s="7" t="s">
        <v>5</v>
      </c>
      <c r="B5" s="16">
        <v>12.96</v>
      </c>
      <c r="C5" s="17">
        <v>4580000</v>
      </c>
      <c r="D5" s="17">
        <f>B5*C5</f>
        <v>59356800.00000001</v>
      </c>
      <c r="E5" s="6"/>
      <c r="F5" s="2">
        <v>59356800</v>
      </c>
      <c r="G5" s="1"/>
      <c r="H5" s="2"/>
      <c r="I5" s="1"/>
      <c r="J5" s="2"/>
    </row>
    <row r="6" spans="1:10" ht="12.75">
      <c r="A6" s="7" t="s">
        <v>6</v>
      </c>
      <c r="B6" s="1"/>
      <c r="C6" s="2"/>
      <c r="D6" s="2">
        <v>9968100</v>
      </c>
      <c r="E6" s="1"/>
      <c r="F6" s="2">
        <v>9968100</v>
      </c>
      <c r="G6" s="1"/>
      <c r="H6" s="2"/>
      <c r="I6" s="1"/>
      <c r="J6" s="2"/>
    </row>
    <row r="7" spans="1:10" ht="12.75">
      <c r="A7" s="8" t="s">
        <v>7</v>
      </c>
      <c r="B7" s="1"/>
      <c r="C7" s="2"/>
      <c r="D7" s="2">
        <v>22089600</v>
      </c>
      <c r="E7" s="1"/>
      <c r="F7" s="2">
        <v>22089600</v>
      </c>
      <c r="G7" s="1"/>
      <c r="H7" s="2"/>
      <c r="I7" s="1"/>
      <c r="J7" s="2"/>
    </row>
    <row r="8" spans="1:10" ht="12.75">
      <c r="A8" s="8" t="s">
        <v>8</v>
      </c>
      <c r="B8" s="1"/>
      <c r="C8" s="2"/>
      <c r="D8" s="2">
        <v>100000</v>
      </c>
      <c r="E8" s="1"/>
      <c r="F8" s="2">
        <v>100000</v>
      </c>
      <c r="G8" s="1"/>
      <c r="H8" s="2"/>
      <c r="I8" s="1"/>
      <c r="J8" s="2"/>
    </row>
    <row r="9" spans="1:10" ht="12.75">
      <c r="A9" s="8" t="s">
        <v>9</v>
      </c>
      <c r="B9" s="1"/>
      <c r="C9" s="2"/>
      <c r="D9" s="2">
        <v>10143949</v>
      </c>
      <c r="E9" s="1"/>
      <c r="F9" s="2">
        <v>10143949</v>
      </c>
      <c r="G9" s="1"/>
      <c r="H9" s="2"/>
      <c r="I9" s="1"/>
      <c r="J9" s="2"/>
    </row>
    <row r="10" spans="1:10" ht="25.5">
      <c r="A10" s="9" t="s">
        <v>10</v>
      </c>
      <c r="B10" s="1"/>
      <c r="C10" s="2"/>
      <c r="D10" s="2">
        <v>9543400</v>
      </c>
      <c r="E10" s="1"/>
      <c r="F10" s="2">
        <v>9543400</v>
      </c>
      <c r="G10" s="1"/>
      <c r="H10" s="2"/>
      <c r="I10" s="1"/>
      <c r="J10" s="2"/>
    </row>
    <row r="11" spans="1:10" ht="12.75">
      <c r="A11" s="8" t="s">
        <v>11</v>
      </c>
      <c r="B11" s="1">
        <v>22.8</v>
      </c>
      <c r="C11" s="2">
        <f aca="true" t="shared" si="0" ref="C11:C19">D11/B11</f>
        <v>2674666.6666666665</v>
      </c>
      <c r="D11" s="2">
        <v>60982400</v>
      </c>
      <c r="E11" s="1">
        <v>14.8</v>
      </c>
      <c r="F11" s="2">
        <f aca="true" t="shared" si="1" ref="F11:F19">E11*C11</f>
        <v>39585066.666666664</v>
      </c>
      <c r="G11" s="1">
        <v>6</v>
      </c>
      <c r="H11" s="2">
        <f aca="true" t="shared" si="2" ref="H11:H19">G11*C11</f>
        <v>16048000</v>
      </c>
      <c r="I11" s="1">
        <v>2</v>
      </c>
      <c r="J11" s="2">
        <f aca="true" t="shared" si="3" ref="J11:J19">I11*C11</f>
        <v>5349333.333333333</v>
      </c>
    </row>
    <row r="12" spans="1:10" ht="12.75">
      <c r="A12" s="8" t="s">
        <v>12</v>
      </c>
      <c r="B12" s="1">
        <v>15</v>
      </c>
      <c r="C12" s="2">
        <f t="shared" si="0"/>
        <v>1200000</v>
      </c>
      <c r="D12" s="2">
        <v>18000000</v>
      </c>
      <c r="E12" s="1">
        <v>10</v>
      </c>
      <c r="F12" s="2">
        <f t="shared" si="1"/>
        <v>12000000</v>
      </c>
      <c r="G12" s="1">
        <v>4</v>
      </c>
      <c r="H12" s="2">
        <f t="shared" si="2"/>
        <v>4800000</v>
      </c>
      <c r="I12" s="1">
        <v>1</v>
      </c>
      <c r="J12" s="2">
        <f t="shared" si="3"/>
        <v>1200000</v>
      </c>
    </row>
    <row r="13" spans="1:10" ht="12.75">
      <c r="A13" s="8" t="s">
        <v>13</v>
      </c>
      <c r="B13" s="1">
        <v>23.2</v>
      </c>
      <c r="C13" s="2">
        <f t="shared" si="0"/>
        <v>1337333.3189655172</v>
      </c>
      <c r="D13" s="2">
        <v>31026133</v>
      </c>
      <c r="E13" s="1">
        <v>15.2</v>
      </c>
      <c r="F13" s="2">
        <f t="shared" si="1"/>
        <v>20327466.44827586</v>
      </c>
      <c r="G13" s="1">
        <v>6</v>
      </c>
      <c r="H13" s="2">
        <f t="shared" si="2"/>
        <v>8023999.913793104</v>
      </c>
      <c r="I13" s="1">
        <v>2</v>
      </c>
      <c r="J13" s="2">
        <f t="shared" si="3"/>
        <v>2674666.6379310344</v>
      </c>
    </row>
    <row r="14" spans="1:10" ht="12.75">
      <c r="A14" s="8" t="s">
        <v>30</v>
      </c>
      <c r="B14" s="1">
        <v>23.2</v>
      </c>
      <c r="C14" s="2">
        <f t="shared" si="0"/>
        <v>34400</v>
      </c>
      <c r="D14" s="2">
        <v>798080</v>
      </c>
      <c r="E14" s="1">
        <v>15.2</v>
      </c>
      <c r="F14" s="2">
        <f t="shared" si="1"/>
        <v>522880</v>
      </c>
      <c r="G14" s="1">
        <v>6</v>
      </c>
      <c r="H14" s="2">
        <f t="shared" si="2"/>
        <v>206400</v>
      </c>
      <c r="I14" s="1">
        <v>2</v>
      </c>
      <c r="J14" s="2">
        <f t="shared" si="3"/>
        <v>68800</v>
      </c>
    </row>
    <row r="15" spans="1:10" ht="12.75">
      <c r="A15" s="8" t="s">
        <v>14</v>
      </c>
      <c r="B15" s="1">
        <v>15</v>
      </c>
      <c r="C15" s="2">
        <f t="shared" si="0"/>
        <v>600000</v>
      </c>
      <c r="D15" s="2">
        <v>9000000</v>
      </c>
      <c r="E15" s="1">
        <v>10</v>
      </c>
      <c r="F15" s="2">
        <f t="shared" si="1"/>
        <v>6000000</v>
      </c>
      <c r="G15" s="1">
        <v>4</v>
      </c>
      <c r="H15" s="2">
        <f t="shared" si="2"/>
        <v>2400000</v>
      </c>
      <c r="I15" s="1">
        <v>1</v>
      </c>
      <c r="J15" s="2">
        <f t="shared" si="3"/>
        <v>600000</v>
      </c>
    </row>
    <row r="16" spans="1:10" ht="12.75">
      <c r="A16" s="8" t="s">
        <v>31</v>
      </c>
      <c r="B16" s="1">
        <v>14</v>
      </c>
      <c r="C16" s="2">
        <f t="shared" si="0"/>
        <v>37333.357142857145</v>
      </c>
      <c r="D16" s="2">
        <v>522667</v>
      </c>
      <c r="E16" s="1">
        <v>5</v>
      </c>
      <c r="F16" s="2">
        <f t="shared" si="1"/>
        <v>186666.78571428574</v>
      </c>
      <c r="G16" s="1">
        <v>6</v>
      </c>
      <c r="H16" s="2">
        <f t="shared" si="2"/>
        <v>224000.14285714287</v>
      </c>
      <c r="I16" s="1">
        <v>3</v>
      </c>
      <c r="J16" s="2">
        <f t="shared" si="3"/>
        <v>112000.07142857143</v>
      </c>
    </row>
    <row r="17" spans="1:10" ht="12.75">
      <c r="A17" s="8" t="s">
        <v>32</v>
      </c>
      <c r="B17" s="1">
        <v>237</v>
      </c>
      <c r="C17" s="2">
        <f t="shared" si="0"/>
        <v>37333.333333333336</v>
      </c>
      <c r="D17" s="2">
        <v>8848000</v>
      </c>
      <c r="E17" s="1">
        <v>144</v>
      </c>
      <c r="F17" s="2">
        <f t="shared" si="1"/>
        <v>5376000</v>
      </c>
      <c r="G17" s="1">
        <v>71</v>
      </c>
      <c r="H17" s="2">
        <f t="shared" si="2"/>
        <v>2650666.666666667</v>
      </c>
      <c r="I17" s="1">
        <v>22</v>
      </c>
      <c r="J17" s="2">
        <f t="shared" si="3"/>
        <v>821333.3333333334</v>
      </c>
    </row>
    <row r="18" spans="1:10" ht="12.75">
      <c r="A18" s="8" t="s">
        <v>33</v>
      </c>
      <c r="B18" s="1">
        <v>14</v>
      </c>
      <c r="C18" s="2">
        <f t="shared" si="0"/>
        <v>18666.64285714286</v>
      </c>
      <c r="D18" s="2">
        <v>261333</v>
      </c>
      <c r="E18" s="1">
        <v>5</v>
      </c>
      <c r="F18" s="2">
        <f t="shared" si="1"/>
        <v>93333.21428571429</v>
      </c>
      <c r="G18" s="1">
        <v>6</v>
      </c>
      <c r="H18" s="2">
        <f t="shared" si="2"/>
        <v>111999.85714285716</v>
      </c>
      <c r="I18" s="1">
        <v>3</v>
      </c>
      <c r="J18" s="2">
        <f t="shared" si="3"/>
        <v>55999.92857142858</v>
      </c>
    </row>
    <row r="19" spans="1:10" ht="12.75">
      <c r="A19" s="8" t="s">
        <v>15</v>
      </c>
      <c r="B19" s="1">
        <v>246</v>
      </c>
      <c r="C19" s="2">
        <f t="shared" si="0"/>
        <v>18666.666666666668</v>
      </c>
      <c r="D19" s="2">
        <v>4592000</v>
      </c>
      <c r="E19" s="1">
        <v>155</v>
      </c>
      <c r="F19" s="2">
        <f t="shared" si="1"/>
        <v>2893333.3333333335</v>
      </c>
      <c r="G19" s="1">
        <v>69</v>
      </c>
      <c r="H19" s="2">
        <f t="shared" si="2"/>
        <v>1288000</v>
      </c>
      <c r="I19" s="1">
        <v>22</v>
      </c>
      <c r="J19" s="2">
        <f t="shared" si="3"/>
        <v>410666.6666666667</v>
      </c>
    </row>
    <row r="20" spans="1:10" ht="12.75">
      <c r="A20" s="8" t="s">
        <v>20</v>
      </c>
      <c r="B20" s="1">
        <v>36</v>
      </c>
      <c r="C20" s="2"/>
      <c r="D20" s="2">
        <v>18454635</v>
      </c>
      <c r="E20" s="1">
        <v>36</v>
      </c>
      <c r="F20" s="2">
        <v>18454635</v>
      </c>
      <c r="G20" s="1"/>
      <c r="H20" s="2"/>
      <c r="I20" s="1"/>
      <c r="J20" s="2"/>
    </row>
    <row r="21" spans="1:10" ht="12.75">
      <c r="A21" s="9" t="s">
        <v>34</v>
      </c>
      <c r="B21" s="1">
        <v>35</v>
      </c>
      <c r="C21" s="2">
        <v>32640</v>
      </c>
      <c r="D21" s="2">
        <v>1142400</v>
      </c>
      <c r="E21" s="1">
        <v>35</v>
      </c>
      <c r="F21" s="2">
        <v>1142400</v>
      </c>
      <c r="G21" s="1"/>
      <c r="H21" s="2"/>
      <c r="I21" s="1"/>
      <c r="J21" s="2"/>
    </row>
    <row r="22" spans="1:10" ht="25.5">
      <c r="A22" s="9" t="s">
        <v>35</v>
      </c>
      <c r="B22" s="1"/>
      <c r="C22" s="2"/>
      <c r="D22" s="2">
        <v>1679638</v>
      </c>
      <c r="E22" s="1"/>
      <c r="F22" s="2">
        <v>1679638</v>
      </c>
      <c r="G22" s="1"/>
      <c r="H22" s="2"/>
      <c r="I22" s="1"/>
      <c r="J22" s="2"/>
    </row>
    <row r="23" spans="1:10" ht="12.75">
      <c r="A23" s="9" t="s">
        <v>36</v>
      </c>
      <c r="B23" s="1">
        <v>183</v>
      </c>
      <c r="C23" s="2">
        <f>D23/B23</f>
        <v>32640</v>
      </c>
      <c r="D23" s="2">
        <v>5973120</v>
      </c>
      <c r="E23" s="1">
        <v>112</v>
      </c>
      <c r="F23" s="2">
        <f>E23*C23</f>
        <v>3655680</v>
      </c>
      <c r="G23" s="1">
        <v>55</v>
      </c>
      <c r="H23" s="2">
        <f>G23*C23</f>
        <v>1795200</v>
      </c>
      <c r="I23" s="1">
        <v>16</v>
      </c>
      <c r="J23" s="2">
        <f>I23*C23</f>
        <v>522240</v>
      </c>
    </row>
    <row r="24" spans="1:10" ht="12.75">
      <c r="A24" s="9" t="s">
        <v>37</v>
      </c>
      <c r="B24" s="1"/>
      <c r="C24" s="2"/>
      <c r="D24" s="2">
        <v>7438395</v>
      </c>
      <c r="E24" s="1"/>
      <c r="F24" s="2">
        <v>5518809</v>
      </c>
      <c r="G24" s="1"/>
      <c r="H24" s="2">
        <v>1199741</v>
      </c>
      <c r="I24" s="1"/>
      <c r="J24" s="2">
        <v>719845</v>
      </c>
    </row>
    <row r="25" spans="1:10" ht="12.75">
      <c r="A25" s="9" t="s">
        <v>38</v>
      </c>
      <c r="B25" s="1">
        <v>335</v>
      </c>
      <c r="C25" s="2">
        <v>32640</v>
      </c>
      <c r="D25" s="2">
        <v>10934400</v>
      </c>
      <c r="E25" s="1">
        <v>259</v>
      </c>
      <c r="F25" s="2">
        <f>E25*C25</f>
        <v>8453760</v>
      </c>
      <c r="G25" s="1">
        <v>76</v>
      </c>
      <c r="H25" s="2">
        <f>G25*C25</f>
        <v>2480640</v>
      </c>
      <c r="I25" s="1"/>
      <c r="J25" s="2"/>
    </row>
    <row r="26" spans="1:10" ht="12.75">
      <c r="A26" s="9" t="s">
        <v>39</v>
      </c>
      <c r="B26" s="1"/>
      <c r="C26" s="2"/>
      <c r="D26" s="2">
        <v>14876789</v>
      </c>
      <c r="E26" s="1"/>
      <c r="F26" s="2">
        <v>12237359</v>
      </c>
      <c r="G26" s="1"/>
      <c r="H26" s="2">
        <v>2639430</v>
      </c>
      <c r="I26" s="1"/>
      <c r="J26" s="2"/>
    </row>
    <row r="27" spans="1:10" ht="12.75">
      <c r="A27" s="7" t="s">
        <v>22</v>
      </c>
      <c r="B27" s="1"/>
      <c r="C27" s="2"/>
      <c r="D27" s="11">
        <v>1294000</v>
      </c>
      <c r="E27" s="12"/>
      <c r="F27" s="11">
        <v>1294000</v>
      </c>
      <c r="G27" s="1"/>
      <c r="H27" s="1"/>
      <c r="I27" s="1"/>
      <c r="J27" s="1"/>
    </row>
    <row r="28" spans="1:10" ht="12.75">
      <c r="A28" s="8" t="s">
        <v>16</v>
      </c>
      <c r="B28" s="1"/>
      <c r="C28" s="2"/>
      <c r="D28" s="2">
        <v>6659220</v>
      </c>
      <c r="E28" s="1"/>
      <c r="F28" s="2">
        <v>6659220</v>
      </c>
      <c r="G28" s="1"/>
      <c r="H28" s="2"/>
      <c r="I28" s="1"/>
      <c r="J28" s="2"/>
    </row>
    <row r="29" spans="1:10" ht="12.75">
      <c r="A29" s="7" t="s">
        <v>17</v>
      </c>
      <c r="B29" s="1">
        <v>46</v>
      </c>
      <c r="C29" s="2">
        <v>55360</v>
      </c>
      <c r="D29" s="2">
        <v>2546560</v>
      </c>
      <c r="E29" s="1"/>
      <c r="F29" s="2">
        <v>2546560</v>
      </c>
      <c r="G29" s="1"/>
      <c r="H29" s="2"/>
      <c r="I29" s="1"/>
      <c r="J29" s="2"/>
    </row>
    <row r="30" spans="1:10" ht="12.75">
      <c r="A30" s="7" t="s">
        <v>18</v>
      </c>
      <c r="B30" s="1">
        <v>25</v>
      </c>
      <c r="C30" s="2">
        <v>145000</v>
      </c>
      <c r="D30" s="2">
        <v>3625000</v>
      </c>
      <c r="E30" s="1"/>
      <c r="F30" s="2">
        <v>3625000</v>
      </c>
      <c r="G30" s="1"/>
      <c r="H30" s="2"/>
      <c r="I30" s="1"/>
      <c r="J30" s="2"/>
    </row>
    <row r="31" spans="1:10" ht="12.75">
      <c r="A31" s="7" t="s">
        <v>19</v>
      </c>
      <c r="B31" s="1">
        <v>2</v>
      </c>
      <c r="C31" s="2">
        <v>2500000</v>
      </c>
      <c r="D31" s="2">
        <v>5000000</v>
      </c>
      <c r="E31" s="1"/>
      <c r="F31" s="2">
        <v>5000000</v>
      </c>
      <c r="G31" s="1"/>
      <c r="H31" s="2"/>
      <c r="I31" s="1"/>
      <c r="J31" s="2"/>
    </row>
    <row r="32" spans="1:10" ht="12.75">
      <c r="A32" s="7" t="s">
        <v>41</v>
      </c>
      <c r="B32" s="1">
        <v>11</v>
      </c>
      <c r="C32" s="2">
        <v>109000</v>
      </c>
      <c r="D32" s="2">
        <v>1199000</v>
      </c>
      <c r="E32" s="1"/>
      <c r="F32" s="2">
        <v>1199000</v>
      </c>
      <c r="G32" s="1"/>
      <c r="H32" s="2"/>
      <c r="I32" s="1"/>
      <c r="J32" s="2"/>
    </row>
    <row r="33" spans="1:10" ht="12.75">
      <c r="A33" s="7" t="s">
        <v>40</v>
      </c>
      <c r="B33" s="1">
        <v>4</v>
      </c>
      <c r="C33" s="2">
        <v>500000</v>
      </c>
      <c r="D33" s="2">
        <v>2000000</v>
      </c>
      <c r="E33" s="1"/>
      <c r="F33" s="2">
        <v>2000000</v>
      </c>
      <c r="G33" s="1"/>
      <c r="H33" s="2"/>
      <c r="I33" s="1"/>
      <c r="J33" s="2"/>
    </row>
    <row r="34" spans="1:10" ht="25.5">
      <c r="A34" s="10" t="s">
        <v>21</v>
      </c>
      <c r="B34" s="1">
        <v>4</v>
      </c>
      <c r="C34" s="2">
        <v>2606040</v>
      </c>
      <c r="D34" s="2">
        <v>10424160</v>
      </c>
      <c r="E34" s="1"/>
      <c r="F34" s="2">
        <v>10424160</v>
      </c>
      <c r="G34" s="1"/>
      <c r="H34" s="1"/>
      <c r="I34" s="1"/>
      <c r="J34" s="1"/>
    </row>
    <row r="35" spans="1:10" ht="12.75">
      <c r="A35" s="10" t="s">
        <v>42</v>
      </c>
      <c r="B35" s="1"/>
      <c r="C35" s="2"/>
      <c r="D35" s="2">
        <v>3840000</v>
      </c>
      <c r="E35" s="1"/>
      <c r="F35" s="2">
        <v>3840000</v>
      </c>
      <c r="G35" s="1"/>
      <c r="H35" s="1"/>
      <c r="I35" s="1"/>
      <c r="J35" s="1"/>
    </row>
    <row r="36" spans="1:10" ht="12.75">
      <c r="A36" s="7" t="s">
        <v>23</v>
      </c>
      <c r="B36" s="1">
        <v>4654</v>
      </c>
      <c r="C36" s="2">
        <v>1140</v>
      </c>
      <c r="D36" s="11">
        <f>B36*C36</f>
        <v>5305560</v>
      </c>
      <c r="E36" s="12"/>
      <c r="F36" s="11">
        <v>5305560</v>
      </c>
      <c r="G36" s="1"/>
      <c r="H36" s="1"/>
      <c r="I36" s="1"/>
      <c r="J36" s="1"/>
    </row>
    <row r="37" spans="1:10" ht="12.75">
      <c r="A37" s="7" t="s">
        <v>29</v>
      </c>
      <c r="B37" s="1">
        <v>4011000</v>
      </c>
      <c r="C37" s="13">
        <v>1.5</v>
      </c>
      <c r="D37" s="11">
        <f>B37*C37</f>
        <v>6016500</v>
      </c>
      <c r="E37" s="12"/>
      <c r="F37" s="11">
        <v>6016500</v>
      </c>
      <c r="G37" s="1"/>
      <c r="H37" s="1"/>
      <c r="I37" s="1"/>
      <c r="J37" s="1"/>
    </row>
    <row r="38" spans="1:10" ht="12.75">
      <c r="A38" s="7" t="s">
        <v>24</v>
      </c>
      <c r="B38" s="1"/>
      <c r="C38" s="2"/>
      <c r="D38" s="11">
        <v>1485786</v>
      </c>
      <c r="E38" s="12"/>
      <c r="F38" s="11">
        <v>1485786</v>
      </c>
      <c r="G38" s="1"/>
      <c r="H38" s="1"/>
      <c r="I38" s="1"/>
      <c r="J38" s="1"/>
    </row>
    <row r="39" spans="1:10" ht="12.75">
      <c r="A39" s="15" t="s">
        <v>25</v>
      </c>
      <c r="B39" s="1"/>
      <c r="C39" s="2"/>
      <c r="D39" s="14">
        <f>SUM(D5:D38)</f>
        <v>355127625</v>
      </c>
      <c r="E39" s="1"/>
      <c r="F39" s="14">
        <f>SUM(F5:F38)</f>
        <v>298724662.44827586</v>
      </c>
      <c r="G39" s="1"/>
      <c r="H39" s="14">
        <f>SUM(H11:H27)</f>
        <v>43868077.580459766</v>
      </c>
      <c r="I39" s="15"/>
      <c r="J39" s="14">
        <f>SUM(J11:J27)</f>
        <v>12534884.971264368</v>
      </c>
    </row>
  </sheetData>
  <sheetProtection/>
  <mergeCells count="4">
    <mergeCell ref="A2:J2"/>
    <mergeCell ref="E3:F3"/>
    <mergeCell ref="G3:H3"/>
    <mergeCell ref="I3:J3"/>
  </mergeCells>
  <printOptions/>
  <pageMargins left="0.34" right="0.39" top="0.34" bottom="0.22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2014-03-06T17:21:08Z</dcterms:modified>
  <cp:category/>
  <cp:version/>
  <cp:contentType/>
  <cp:contentStatus/>
</cp:coreProperties>
</file>