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melléklet" sheetId="1" r:id="rId1"/>
    <sheet name="Munka2" sheetId="2" state="hidden" r:id="rId2"/>
    <sheet name="Munka3" sheetId="3" state="hidden" r:id="rId3"/>
  </sheets>
  <definedNames>
    <definedName name="_xlnm.Print_Area" localSheetId="0">'1.melléklet'!$A$1:$O$50</definedName>
  </definedNames>
  <calcPr fullCalcOnLoad="1"/>
</workbook>
</file>

<file path=xl/sharedStrings.xml><?xml version="1.0" encoding="utf-8"?>
<sst xmlns="http://schemas.openxmlformats.org/spreadsheetml/2006/main" count="131" uniqueCount="126">
  <si>
    <t>B E V É T E L E K</t>
  </si>
  <si>
    <t>Sor-
szám</t>
  </si>
  <si>
    <t>Bevételi jogcím</t>
  </si>
  <si>
    <t>K I A D Á S O K</t>
  </si>
  <si>
    <t>Kiadási jogcímek</t>
  </si>
  <si>
    <t>12</t>
  </si>
  <si>
    <t>I. Működési költségvetés</t>
  </si>
  <si>
    <t>A</t>
  </si>
  <si>
    <t>B</t>
  </si>
  <si>
    <t>C</t>
  </si>
  <si>
    <t>D</t>
  </si>
  <si>
    <t>1. Közhatalmi bevételek</t>
  </si>
  <si>
    <t>2. Intézményi működési bevételek</t>
  </si>
  <si>
    <t>3. Önkormányzatok sajátos működési bevételei</t>
  </si>
  <si>
    <t xml:space="preserve">     3.2. Átengedett központi adók</t>
  </si>
  <si>
    <t xml:space="preserve">     3.3. Bírságok, pótlékok és egyéb sajátos bevételek</t>
  </si>
  <si>
    <t>4. Működési támogatások</t>
  </si>
  <si>
    <t xml:space="preserve">     3.1. Helyi adók</t>
  </si>
  <si>
    <t>II. Felhalmozási költségvetés</t>
  </si>
  <si>
    <t>5. Egyéb működési bevételek</t>
  </si>
  <si>
    <t>1. Felhalmozási saját bevételek</t>
  </si>
  <si>
    <t xml:space="preserve">     1.1. Tárgyi eszközök, immateriális javak értékesítése</t>
  </si>
  <si>
    <t xml:space="preserve">     1.2. Önkormányzatok sajátos felhalmozási és tőke bevételei</t>
  </si>
  <si>
    <t>2. Felhalmozási támogatások</t>
  </si>
  <si>
    <t xml:space="preserve">     2.1. Központosított előirányzatból felhalmozási célú támogatás</t>
  </si>
  <si>
    <t xml:space="preserve">     2.2. Fejlesztési célú támogatások</t>
  </si>
  <si>
    <t>3. Egyéb felhalmozási bevételek</t>
  </si>
  <si>
    <t>A/ TÁRGYÉVI KÖLTSÉGVETÉSI BEVÉTELEK</t>
  </si>
  <si>
    <t xml:space="preserve">I. Működési költségvetés </t>
  </si>
  <si>
    <t>1. Személyi juttatások</t>
  </si>
  <si>
    <t>2. Munkaadókat terhelő járulékok és szociális hozzájárulási adó</t>
  </si>
  <si>
    <t>3. Dologi kiadások</t>
  </si>
  <si>
    <t>4. Ellátottak pénzbeli juttatásai</t>
  </si>
  <si>
    <t>5. Egyéb működési kiadások</t>
  </si>
  <si>
    <t xml:space="preserve">             - ebből OEP-től átvett pénzeszköz</t>
  </si>
  <si>
    <t xml:space="preserve">     5.2. Működési célú pénzeszközátadás</t>
  </si>
  <si>
    <t xml:space="preserve">     5.4. Előző évi működési célú maradvány átadás</t>
  </si>
  <si>
    <t>6. Tartalékok működési célra</t>
  </si>
  <si>
    <t>1. Beruházási kiadások</t>
  </si>
  <si>
    <t>2. Felújítások</t>
  </si>
  <si>
    <t>3. Egyéb felhalmozási kiadások</t>
  </si>
  <si>
    <t xml:space="preserve">     3.2. Felhalmozási célú pénzeszközátadás</t>
  </si>
  <si>
    <t xml:space="preserve">     3.4.Felhalmozási célú kölcsön nyújtása</t>
  </si>
  <si>
    <t>4. Tartalékok felhalmozási célra</t>
  </si>
  <si>
    <t>A/ TÁRGYÉVI KÖLTSÉGVETÉSI KIADÁSOK</t>
  </si>
  <si>
    <t>Működési célú finanszírozási kiadás</t>
  </si>
  <si>
    <t>Felhalmozási célú finanszírozási kiadás</t>
  </si>
  <si>
    <t>B/ FINANSZÍROZÁSI CÉLÚ KIADÁSOK</t>
  </si>
  <si>
    <t>B/ BELSŐ FORRÁSBÓL</t>
  </si>
  <si>
    <t>1. Pénzmaradvány igénybevétele működési célra</t>
  </si>
  <si>
    <t>2. Pénzmaradvány igénybevétele felhalmozási célra</t>
  </si>
  <si>
    <t>C/ KÜLSŐ FORRÁSBÓL</t>
  </si>
  <si>
    <t>2. Felhalmozási célú fianszírozási bevétel</t>
  </si>
  <si>
    <t xml:space="preserve"> BEVÉTELEK ÖSSZESEN: (A+B+C)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</si>
  <si>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</si>
  <si>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</si>
  <si>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</si>
  <si>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</si>
  <si>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</si>
  <si>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</si>
  <si>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</si>
  <si>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</si>
  <si>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</si>
  <si>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</si>
  <si>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</si>
  <si>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</si>
  <si>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16</t>
  </si>
  <si>
    <t>17</t>
  </si>
  <si>
    <t>18</t>
  </si>
  <si>
    <t>19</t>
  </si>
  <si>
    <t>23</t>
  </si>
  <si>
    <t>24</t>
  </si>
  <si>
    <t>26</t>
  </si>
  <si>
    <t>27</t>
  </si>
  <si>
    <t>28</t>
  </si>
  <si>
    <t>30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</si>
  <si>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</si>
  <si>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</si>
  <si>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</si>
  <si>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</si>
  <si>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</si>
  <si>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</si>
  <si>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</si>
  <si>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</si>
  <si>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</si>
  <si>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     5.2. Előző évi működési célú maradvány átvétel</t>
  </si>
  <si>
    <t xml:space="preserve">     5.3. Előző évi költségvetési kiegészítés, visszatérülés</t>
  </si>
  <si>
    <t>14</t>
  </si>
  <si>
    <t>15</t>
  </si>
  <si>
    <t>21</t>
  </si>
  <si>
    <t>25</t>
  </si>
  <si>
    <t>29</t>
  </si>
  <si>
    <t>FINANSZÍROZÁSI BEVÉTELEK</t>
  </si>
  <si>
    <t>E Ft</t>
  </si>
  <si>
    <t xml:space="preserve">     5.3. Szociálpolitikai ellátások és egyéb juttatások</t>
  </si>
  <si>
    <t xml:space="preserve">     5.5. Működési célú kölcsön nyújtása</t>
  </si>
  <si>
    <t>E</t>
  </si>
  <si>
    <t>F</t>
  </si>
  <si>
    <t>G</t>
  </si>
  <si>
    <t>H</t>
  </si>
  <si>
    <t xml:space="preserve">     3.3. Felhalmozási célú pénzeszköz átvétel</t>
  </si>
  <si>
    <t xml:space="preserve">     3.2. Tám.értékű felhalmozási bevételek</t>
  </si>
  <si>
    <t xml:space="preserve">     3.4. Felhalmozási célú kölcsön visszatérülése</t>
  </si>
  <si>
    <t>1. Működési célú finanszírozási bevétel</t>
  </si>
  <si>
    <t xml:space="preserve">     3.3. Előző évi felhalmozási célú maradvány átadás</t>
  </si>
  <si>
    <t>I</t>
  </si>
  <si>
    <t>J</t>
  </si>
  <si>
    <t>Harta Nagyközség Önkormányzatának a 2013. évi (összevont) költségvetési mérlege</t>
  </si>
  <si>
    <t>2012. évi tény</t>
  </si>
  <si>
    <t>2013. évi eredeti ei.</t>
  </si>
  <si>
    <t>2013. évi mód.</t>
  </si>
  <si>
    <t>2013. évi teljesítés</t>
  </si>
  <si>
    <t xml:space="preserve">     4.1. Települési önk.ok működésének támogatása</t>
  </si>
  <si>
    <t xml:space="preserve">     4.2. Köznevelési fea-ok támogatása</t>
  </si>
  <si>
    <t xml:space="preserve">     4.3. Szoc.és gyerrmekjóléti fea.ok támogatása</t>
  </si>
  <si>
    <t xml:space="preserve">     4.4. Kulturális feladatok támogatása</t>
  </si>
  <si>
    <t xml:space="preserve">     4.5. Központosított előirányzatok</t>
  </si>
  <si>
    <t xml:space="preserve">     4.6. Szerkezetátalakítási tartalék</t>
  </si>
  <si>
    <t xml:space="preserve">     4.7. Egyéb működési célú központi támogatás</t>
  </si>
  <si>
    <t xml:space="preserve">     4.8. Egyes jövedelempótló tám.ok kiegészítése</t>
  </si>
  <si>
    <t xml:space="preserve">     5.1. Működési célú pée.átvétel</t>
  </si>
  <si>
    <t>20</t>
  </si>
  <si>
    <t>31</t>
  </si>
  <si>
    <t>42</t>
  </si>
  <si>
    <t>43</t>
  </si>
  <si>
    <t>1.melléklet a 9/2014.(IV.28.)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</si>
</sst>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</numFmts>
  <fonts count="24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name val="Times New Roman CE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2" fillId="0" borderId="0" xfId="54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64" fontId="3" fillId="16" borderId="10" xfId="54" applyNumberFormat="1" applyFont="1" applyFill="1" applyBorder="1" applyAlignment="1" applyProtection="1">
      <alignment horizontal="right" vertical="center" wrapText="1" readingOrder="1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readingOrder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 readingOrder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 readingOrder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16" borderId="20" xfId="54" applyFont="1" applyFill="1" applyBorder="1" applyAlignment="1" applyProtection="1">
      <alignment horizontal="center" vertical="center" wrapText="1"/>
      <protection/>
    </xf>
    <xf numFmtId="0" fontId="2" fillId="16" borderId="21" xfId="54" applyFont="1" applyFill="1" applyBorder="1" applyAlignment="1" applyProtection="1">
      <alignment horizontal="left" vertical="center" wrapText="1" indent="1"/>
      <protection/>
    </xf>
    <xf numFmtId="164" fontId="2" fillId="16" borderId="10" xfId="54" applyNumberFormat="1" applyFont="1" applyFill="1" applyBorder="1" applyAlignment="1" applyProtection="1">
      <alignment horizontal="right" vertical="center" wrapText="1" readingOrder="1"/>
      <protection/>
    </xf>
    <xf numFmtId="0" fontId="2" fillId="16" borderId="21" xfId="54" applyFont="1" applyFill="1" applyBorder="1" applyAlignment="1" applyProtection="1">
      <alignment vertical="center" wrapText="1"/>
      <protection/>
    </xf>
    <xf numFmtId="49" fontId="2" fillId="0" borderId="20" xfId="54" applyNumberFormat="1" applyFont="1" applyFill="1" applyBorder="1" applyAlignment="1" applyProtection="1">
      <alignment horizontal="center" vertical="center" wrapText="1"/>
      <protection/>
    </xf>
    <xf numFmtId="0" fontId="2" fillId="0" borderId="21" xfId="54" applyFont="1" applyFill="1" applyBorder="1" applyAlignment="1" applyProtection="1">
      <alignment horizontal="left" vertical="center" wrapText="1" indent="1"/>
      <protection/>
    </xf>
    <xf numFmtId="164" fontId="2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21" xfId="54" applyFont="1" applyFill="1" applyBorder="1" applyAlignment="1" applyProtection="1">
      <alignment horizontal="left" vertical="center" wrapText="1" indent="1"/>
      <protection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1" xfId="54" applyFont="1" applyFill="1" applyBorder="1" applyAlignment="1" applyProtection="1">
      <alignment horizontal="left" vertical="center" wrapText="1" indent="1"/>
      <protection/>
    </xf>
    <xf numFmtId="164" fontId="6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164" fontId="2" fillId="16" borderId="10" xfId="54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1" xfId="54" applyFont="1" applyFill="1" applyBorder="1" applyAlignment="1" applyProtection="1">
      <alignment horizontal="left" vertical="center" wrapText="1" indent="1"/>
      <protection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/>
    </xf>
    <xf numFmtId="0" fontId="1" fillId="0" borderId="21" xfId="54" applyFont="1" applyFill="1" applyBorder="1" applyAlignment="1" applyProtection="1">
      <alignment horizontal="left" vertical="center" wrapText="1" indent="2"/>
      <protection/>
    </xf>
    <xf numFmtId="0" fontId="1" fillId="0" borderId="21" xfId="54" applyFont="1" applyFill="1" applyBorder="1" applyAlignment="1" applyProtection="1">
      <alignment horizontal="left" vertical="center" wrapText="1" indent="6"/>
      <protection/>
    </xf>
    <xf numFmtId="0" fontId="2" fillId="0" borderId="21" xfId="54" applyFont="1" applyFill="1" applyBorder="1" applyAlignment="1" applyProtection="1">
      <alignment horizontal="left" vertical="center" wrapText="1" indent="2"/>
      <protection/>
    </xf>
    <xf numFmtId="0" fontId="3" fillId="16" borderId="21" xfId="54" applyFont="1" applyFill="1" applyBorder="1" applyAlignment="1" applyProtection="1">
      <alignment horizontal="left" vertical="center" wrapText="1" indent="1"/>
      <protection/>
    </xf>
    <xf numFmtId="0" fontId="1" fillId="0" borderId="0" xfId="54" applyFont="1" applyFill="1">
      <alignment/>
      <protection/>
    </xf>
    <xf numFmtId="0" fontId="1" fillId="0" borderId="0" xfId="54" applyFont="1" applyFill="1" applyAlignment="1">
      <alignment horizontal="center" readingOrder="1"/>
      <protection/>
    </xf>
    <xf numFmtId="166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center" readingOrder="1"/>
    </xf>
    <xf numFmtId="0" fontId="6" fillId="0" borderId="21" xfId="54" applyFont="1" applyFill="1" applyBorder="1" applyAlignment="1" applyProtection="1">
      <alignment horizontal="right" vertical="center" wrapText="1" indent="1"/>
      <protection/>
    </xf>
    <xf numFmtId="0" fontId="6" fillId="0" borderId="22" xfId="54" applyFont="1" applyFill="1" applyBorder="1" applyAlignment="1" applyProtection="1">
      <alignment horizontal="right" vertical="center" wrapText="1" indent="1"/>
      <protection/>
    </xf>
    <xf numFmtId="0" fontId="1" fillId="0" borderId="21" xfId="54" applyFont="1" applyFill="1" applyBorder="1" applyAlignment="1" applyProtection="1">
      <alignment horizontal="right" vertical="center" wrapText="1" indent="2"/>
      <protection/>
    </xf>
    <xf numFmtId="0" fontId="1" fillId="0" borderId="22" xfId="54" applyFont="1" applyFill="1" applyBorder="1" applyAlignment="1" applyProtection="1">
      <alignment horizontal="right" vertical="center" wrapText="1" indent="2"/>
      <protection/>
    </xf>
    <xf numFmtId="0" fontId="2" fillId="0" borderId="21" xfId="54" applyFont="1" applyFill="1" applyBorder="1" applyAlignment="1" applyProtection="1">
      <alignment horizontal="right" vertical="center" wrapText="1" indent="2"/>
      <protection/>
    </xf>
    <xf numFmtId="0" fontId="2" fillId="0" borderId="22" xfId="54" applyFont="1" applyFill="1" applyBorder="1" applyAlignment="1" applyProtection="1">
      <alignment horizontal="right" vertical="center" wrapText="1" indent="2"/>
      <protection/>
    </xf>
    <xf numFmtId="3" fontId="2" fillId="0" borderId="21" xfId="54" applyNumberFormat="1" applyFont="1" applyFill="1" applyBorder="1" applyAlignment="1" applyProtection="1">
      <alignment vertical="center" wrapText="1"/>
      <protection/>
    </xf>
    <xf numFmtId="3" fontId="1" fillId="0" borderId="21" xfId="54" applyNumberFormat="1" applyFont="1" applyFill="1" applyBorder="1" applyAlignment="1" applyProtection="1">
      <alignment vertical="center" wrapText="1"/>
      <protection/>
    </xf>
    <xf numFmtId="3" fontId="3" fillId="16" borderId="21" xfId="54" applyNumberFormat="1" applyFont="1" applyFill="1" applyBorder="1" applyAlignment="1" applyProtection="1">
      <alignment vertical="center" wrapText="1"/>
      <protection/>
    </xf>
    <xf numFmtId="3" fontId="2" fillId="0" borderId="22" xfId="54" applyNumberFormat="1" applyFont="1" applyFill="1" applyBorder="1" applyAlignment="1" applyProtection="1">
      <alignment vertical="center" wrapText="1"/>
      <protection/>
    </xf>
    <xf numFmtId="3" fontId="1" fillId="0" borderId="22" xfId="54" applyNumberFormat="1" applyFont="1" applyFill="1" applyBorder="1" applyAlignment="1" applyProtection="1">
      <alignment vertical="center" wrapText="1"/>
      <protection/>
    </xf>
    <xf numFmtId="3" fontId="3" fillId="16" borderId="22" xfId="54" applyNumberFormat="1" applyFont="1" applyFill="1" applyBorder="1" applyAlignment="1" applyProtection="1">
      <alignment vertical="center" wrapText="1"/>
      <protection/>
    </xf>
    <xf numFmtId="0" fontId="1" fillId="0" borderId="23" xfId="54" applyFont="1" applyFill="1" applyBorder="1" applyAlignment="1" applyProtection="1">
      <alignment horizontal="left" vertical="center" wrapText="1" indent="6"/>
      <protection/>
    </xf>
    <xf numFmtId="0" fontId="4" fillId="0" borderId="0" xfId="0" applyFont="1" applyAlignment="1">
      <alignment horizontal="center"/>
    </xf>
    <xf numFmtId="3" fontId="1" fillId="0" borderId="24" xfId="54" applyNumberFormat="1" applyFont="1" applyFill="1" applyBorder="1" applyAlignment="1" applyProtection="1">
      <alignment horizontal="right" vertical="center" wrapText="1" indent="1"/>
      <protection/>
    </xf>
    <xf numFmtId="3" fontId="2" fillId="16" borderId="10" xfId="54" applyNumberFormat="1" applyFont="1" applyFill="1" applyBorder="1" applyAlignment="1" applyProtection="1">
      <alignment horizontal="right" vertical="center" wrapText="1" indent="1"/>
      <protection/>
    </xf>
    <xf numFmtId="3" fontId="2" fillId="16" borderId="25" xfId="54" applyNumberFormat="1" applyFont="1" applyFill="1" applyBorder="1" applyAlignment="1" applyProtection="1">
      <alignment horizontal="right" vertical="center" wrapText="1"/>
      <protection/>
    </xf>
    <xf numFmtId="3" fontId="1" fillId="0" borderId="22" xfId="54" applyNumberFormat="1" applyFont="1" applyFill="1" applyBorder="1" applyAlignment="1" applyProtection="1">
      <alignment horizontal="right" vertical="center" wrapText="1"/>
      <protection/>
    </xf>
    <xf numFmtId="3" fontId="2" fillId="16" borderId="22" xfId="54" applyNumberFormat="1" applyFont="1" applyFill="1" applyBorder="1" applyAlignment="1" applyProtection="1">
      <alignment horizontal="right" vertical="center" wrapText="1"/>
      <protection/>
    </xf>
    <xf numFmtId="0" fontId="2" fillId="0" borderId="22" xfId="54" applyFont="1" applyFill="1" applyBorder="1" applyAlignment="1" applyProtection="1">
      <alignment horizontal="right" vertical="center" wrapText="1"/>
      <protection/>
    </xf>
    <xf numFmtId="3" fontId="2" fillId="0" borderId="22" xfId="54" applyNumberFormat="1" applyFont="1" applyFill="1" applyBorder="1" applyAlignment="1" applyProtection="1">
      <alignment horizontal="right" vertical="center" wrapText="1"/>
      <protection/>
    </xf>
    <xf numFmtId="3" fontId="1" fillId="0" borderId="21" xfId="54" applyNumberFormat="1" applyFont="1" applyFill="1" applyBorder="1" applyAlignment="1" applyProtection="1">
      <alignment horizontal="right" vertical="center" wrapText="1"/>
      <protection/>
    </xf>
    <xf numFmtId="3" fontId="1" fillId="0" borderId="25" xfId="54" applyNumberFormat="1" applyFont="1" applyFill="1" applyBorder="1" applyAlignment="1" applyProtection="1">
      <alignment horizontal="right" vertical="center" wrapText="1"/>
      <protection/>
    </xf>
    <xf numFmtId="3" fontId="6" fillId="0" borderId="22" xfId="54" applyNumberFormat="1" applyFont="1" applyFill="1" applyBorder="1" applyAlignment="1" applyProtection="1">
      <alignment horizontal="right" vertical="center" wrapText="1"/>
      <protection/>
    </xf>
    <xf numFmtId="0" fontId="1" fillId="0" borderId="22" xfId="54" applyFont="1" applyFill="1" applyBorder="1" applyAlignment="1" applyProtection="1">
      <alignment horizontal="right" vertical="center" wrapText="1"/>
      <protection/>
    </xf>
    <xf numFmtId="3" fontId="2" fillId="16" borderId="21" xfId="54" applyNumberFormat="1" applyFont="1" applyFill="1" applyBorder="1" applyAlignment="1" applyProtection="1">
      <alignment horizontal="right" vertical="center" wrapText="1"/>
      <protection/>
    </xf>
    <xf numFmtId="0" fontId="2" fillId="0" borderId="21" xfId="54" applyFont="1" applyFill="1" applyBorder="1" applyAlignment="1" applyProtection="1">
      <alignment horizontal="right" vertical="center" wrapText="1"/>
      <protection/>
    </xf>
    <xf numFmtId="3" fontId="2" fillId="0" borderId="21" xfId="54" applyNumberFormat="1" applyFont="1" applyFill="1" applyBorder="1" applyAlignment="1" applyProtection="1">
      <alignment horizontal="right" vertical="center" wrapText="1"/>
      <protection/>
    </xf>
    <xf numFmtId="3" fontId="6" fillId="0" borderId="21" xfId="54" applyNumberFormat="1" applyFont="1" applyFill="1" applyBorder="1" applyAlignment="1" applyProtection="1">
      <alignment horizontal="right" vertical="center" wrapText="1"/>
      <protection/>
    </xf>
    <xf numFmtId="0" fontId="1" fillId="0" borderId="21" xfId="54" applyFont="1" applyFill="1" applyBorder="1" applyAlignment="1" applyProtection="1">
      <alignment horizontal="right" vertical="center" wrapText="1"/>
      <protection/>
    </xf>
    <xf numFmtId="3" fontId="1" fillId="0" borderId="24" xfId="54" applyNumberFormat="1" applyFont="1" applyFill="1" applyBorder="1" applyAlignment="1" applyProtection="1">
      <alignment horizontal="right" vertical="center" wrapText="1"/>
      <protection/>
    </xf>
    <xf numFmtId="3" fontId="2" fillId="16" borderId="24" xfId="54" applyNumberFormat="1" applyFont="1" applyFill="1" applyBorder="1" applyAlignment="1" applyProtection="1">
      <alignment horizontal="right" vertical="center" wrapText="1"/>
      <protection/>
    </xf>
    <xf numFmtId="3" fontId="3" fillId="16" borderId="21" xfId="54" applyNumberFormat="1" applyFont="1" applyFill="1" applyBorder="1" applyAlignment="1" applyProtection="1">
      <alignment horizontal="right" vertical="center" wrapText="1"/>
      <protection/>
    </xf>
    <xf numFmtId="3" fontId="3" fillId="16" borderId="22" xfId="54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2" fillId="0" borderId="26" xfId="0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4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 topLeftCell="G1">
      <selection activeCell="G2" sqref="G2:K2"/>
    </sheetView>
  </sheetViews>
  <sheetFormatPr defaultColWidth="9.140625" defaultRowHeight="16.5" customHeight="1"/>
  <cols>
    <col min="1" max="1" width="9.140625" style="4" customWidth="1"/>
    <col min="2" max="2" width="51.57421875" style="4" customWidth="1"/>
    <col min="3" max="5" width="15.00390625" style="4" customWidth="1"/>
    <col min="6" max="6" width="14.57421875" style="39" customWidth="1"/>
    <col min="7" max="7" width="43.00390625" style="38" customWidth="1"/>
    <col min="8" max="10" width="13.8515625" style="38" customWidth="1"/>
    <col min="11" max="11" width="13.140625" style="38" customWidth="1"/>
    <col min="12" max="16384" width="9.140625" style="4" customWidth="1"/>
  </cols>
  <sheetData>
    <row r="1" spans="1:11" ht="16.5" customHeight="1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6.5" customHeight="1">
      <c r="A2" s="53"/>
      <c r="B2" s="53"/>
      <c r="C2" s="53"/>
      <c r="D2" s="53"/>
      <c r="E2" s="53"/>
      <c r="F2" s="53"/>
      <c r="G2" s="77" t="s">
        <v>125</v>
      </c>
      <c r="H2" s="77"/>
      <c r="I2" s="77"/>
      <c r="J2" s="77"/>
      <c r="K2" s="77"/>
    </row>
    <row r="3" spans="1:11" ht="16.5" customHeight="1" thickBot="1">
      <c r="A3" s="1" t="s">
        <v>0</v>
      </c>
      <c r="B3" s="1"/>
      <c r="C3" s="1"/>
      <c r="D3" s="1"/>
      <c r="E3" s="1"/>
      <c r="F3" s="5"/>
      <c r="G3" s="2" t="s">
        <v>3</v>
      </c>
      <c r="H3" s="2"/>
      <c r="I3" s="75" t="s">
        <v>93</v>
      </c>
      <c r="J3" s="75"/>
      <c r="K3" s="76"/>
    </row>
    <row r="4" spans="1:11" ht="51.75" customHeight="1">
      <c r="A4" s="6" t="s">
        <v>1</v>
      </c>
      <c r="B4" s="7" t="s">
        <v>2</v>
      </c>
      <c r="C4" s="7" t="s">
        <v>108</v>
      </c>
      <c r="D4" s="7" t="s">
        <v>109</v>
      </c>
      <c r="E4" s="8" t="s">
        <v>110</v>
      </c>
      <c r="F4" s="9" t="s">
        <v>111</v>
      </c>
      <c r="G4" s="7" t="s">
        <v>4</v>
      </c>
      <c r="H4" s="7" t="s">
        <v>108</v>
      </c>
      <c r="I4" s="7" t="s">
        <v>109</v>
      </c>
      <c r="J4" s="8" t="s">
        <v>110</v>
      </c>
      <c r="K4" s="9" t="s">
        <v>111</v>
      </c>
    </row>
    <row r="5" spans="1:11" ht="16.5" customHeight="1">
      <c r="A5" s="10"/>
      <c r="B5" s="11" t="s">
        <v>7</v>
      </c>
      <c r="C5" s="11" t="s">
        <v>8</v>
      </c>
      <c r="D5" s="11" t="s">
        <v>9</v>
      </c>
      <c r="E5" s="12" t="s">
        <v>10</v>
      </c>
      <c r="F5" s="13" t="s">
        <v>96</v>
      </c>
      <c r="G5" s="11" t="s">
        <v>97</v>
      </c>
      <c r="H5" s="14" t="s">
        <v>98</v>
      </c>
      <c r="I5" s="11" t="s">
        <v>99</v>
      </c>
      <c r="J5" s="12" t="s">
        <v>105</v>
      </c>
      <c r="K5" s="13" t="s">
        <v>106</v>
      </c>
    </row>
    <row r="6" spans="1:11" ht="16.5" customHeight="1">
      <c r="A6" s="15">
        <v>1</v>
      </c>
      <c r="B6" s="16" t="s">
        <v>6</v>
      </c>
      <c r="C6" s="17">
        <v>1064637</v>
      </c>
      <c r="D6" s="65">
        <f>SUM(D7+D8+D9+D13+D22)</f>
        <v>339514</v>
      </c>
      <c r="E6" s="58">
        <f>SUM(E7+E8+E9+E13+E22)</f>
        <v>417316</v>
      </c>
      <c r="F6" s="17">
        <f>SUM(F7+F8+F9+F13+F22)</f>
        <v>410337</v>
      </c>
      <c r="G6" s="18" t="s">
        <v>28</v>
      </c>
      <c r="H6" s="56">
        <v>551941</v>
      </c>
      <c r="I6" s="65">
        <f>J14+SUM(I7+I8+I9+I10+I11+I16)</f>
        <v>347906</v>
      </c>
      <c r="J6" s="58">
        <f>SUM(J7+J8+J9+J10+J11+J16)</f>
        <v>429435</v>
      </c>
      <c r="K6" s="56">
        <f>SUM(K7+K8+K9+K10+K11)</f>
        <v>409020</v>
      </c>
    </row>
    <row r="7" spans="1:11" ht="16.5" customHeight="1">
      <c r="A7" s="19" t="s">
        <v>55</v>
      </c>
      <c r="B7" s="20" t="s">
        <v>11</v>
      </c>
      <c r="C7" s="21">
        <v>321</v>
      </c>
      <c r="D7" s="66">
        <v>320</v>
      </c>
      <c r="E7" s="59">
        <v>320</v>
      </c>
      <c r="F7" s="21">
        <v>423</v>
      </c>
      <c r="G7" s="20" t="s">
        <v>29</v>
      </c>
      <c r="H7" s="21">
        <v>270117</v>
      </c>
      <c r="I7" s="67">
        <v>156587</v>
      </c>
      <c r="J7" s="60">
        <v>170764</v>
      </c>
      <c r="K7" s="21">
        <v>168011</v>
      </c>
    </row>
    <row r="8" spans="1:11" ht="31.5">
      <c r="A8" s="19" t="s">
        <v>56</v>
      </c>
      <c r="B8" s="20" t="s">
        <v>12</v>
      </c>
      <c r="C8" s="21">
        <v>48886</v>
      </c>
      <c r="D8" s="67">
        <v>36641</v>
      </c>
      <c r="E8" s="60">
        <v>32049</v>
      </c>
      <c r="F8" s="21">
        <v>28554</v>
      </c>
      <c r="G8" s="20" t="s">
        <v>30</v>
      </c>
      <c r="H8" s="21">
        <v>68896</v>
      </c>
      <c r="I8" s="67">
        <v>40242</v>
      </c>
      <c r="J8" s="60">
        <v>39576</v>
      </c>
      <c r="K8" s="21">
        <v>37741</v>
      </c>
    </row>
    <row r="9" spans="1:11" ht="16.5" customHeight="1">
      <c r="A9" s="19" t="s">
        <v>57</v>
      </c>
      <c r="B9" s="20" t="s">
        <v>13</v>
      </c>
      <c r="C9" s="21">
        <v>211342</v>
      </c>
      <c r="D9" s="67">
        <f>SUM(D10:D12)</f>
        <v>94875</v>
      </c>
      <c r="E9" s="60">
        <f>SUM(E10:E12)</f>
        <v>94875</v>
      </c>
      <c r="F9" s="21">
        <f>SUM(F10:F12)</f>
        <v>100398</v>
      </c>
      <c r="G9" s="20" t="s">
        <v>31</v>
      </c>
      <c r="H9" s="21">
        <v>153822</v>
      </c>
      <c r="I9" s="67">
        <v>109684</v>
      </c>
      <c r="J9" s="60">
        <v>117014</v>
      </c>
      <c r="K9" s="21">
        <v>109310</v>
      </c>
    </row>
    <row r="10" spans="1:11" ht="16.5" customHeight="1">
      <c r="A10" s="19" t="s">
        <v>58</v>
      </c>
      <c r="B10" s="22" t="s">
        <v>17</v>
      </c>
      <c r="C10" s="23">
        <v>81989</v>
      </c>
      <c r="D10" s="61">
        <v>82125</v>
      </c>
      <c r="E10" s="61">
        <v>82125</v>
      </c>
      <c r="F10" s="23">
        <v>86321</v>
      </c>
      <c r="G10" s="20" t="s">
        <v>32</v>
      </c>
      <c r="H10" s="21">
        <v>2683</v>
      </c>
      <c r="I10" s="67">
        <v>888</v>
      </c>
      <c r="J10" s="60">
        <v>888</v>
      </c>
      <c r="K10" s="21">
        <v>816</v>
      </c>
    </row>
    <row r="11" spans="1:11" ht="16.5" customHeight="1">
      <c r="A11" s="19" t="s">
        <v>59</v>
      </c>
      <c r="B11" s="22" t="s">
        <v>14</v>
      </c>
      <c r="C11" s="23">
        <v>127583</v>
      </c>
      <c r="D11" s="61">
        <v>11500</v>
      </c>
      <c r="E11" s="61">
        <v>11500</v>
      </c>
      <c r="F11" s="23">
        <v>12791</v>
      </c>
      <c r="G11" s="20" t="s">
        <v>33</v>
      </c>
      <c r="H11" s="21">
        <v>56423</v>
      </c>
      <c r="I11" s="67">
        <f>SUM(I12+I13)</f>
        <v>30254</v>
      </c>
      <c r="J11" s="60">
        <f>SUM(J12+J13)</f>
        <v>99083</v>
      </c>
      <c r="K11" s="21">
        <f>SUM(K12+K13)</f>
        <v>93142</v>
      </c>
    </row>
    <row r="12" spans="1:11" ht="32.25" customHeight="1">
      <c r="A12" s="19" t="s">
        <v>60</v>
      </c>
      <c r="B12" s="22" t="s">
        <v>15</v>
      </c>
      <c r="C12" s="23">
        <v>1770</v>
      </c>
      <c r="D12" s="61">
        <v>1250</v>
      </c>
      <c r="E12" s="61">
        <v>1250</v>
      </c>
      <c r="F12" s="23">
        <v>1286</v>
      </c>
      <c r="G12" s="22" t="s">
        <v>35</v>
      </c>
      <c r="H12" s="23">
        <v>8935</v>
      </c>
      <c r="I12" s="61">
        <v>25235</v>
      </c>
      <c r="J12" s="57">
        <v>74560</v>
      </c>
      <c r="K12" s="23">
        <v>69378</v>
      </c>
    </row>
    <row r="13" spans="1:11" ht="15.75">
      <c r="A13" s="19" t="s">
        <v>61</v>
      </c>
      <c r="B13" s="20" t="s">
        <v>16</v>
      </c>
      <c r="C13" s="21">
        <v>706915</v>
      </c>
      <c r="D13" s="67">
        <f>SUM(D14:D18)</f>
        <v>140700</v>
      </c>
      <c r="E13" s="60">
        <f>SUM(E14:E21)</f>
        <v>181607</v>
      </c>
      <c r="F13" s="21">
        <f>SUM(F14:F21)</f>
        <v>181607</v>
      </c>
      <c r="G13" s="22" t="s">
        <v>94</v>
      </c>
      <c r="H13" s="23">
        <v>32883</v>
      </c>
      <c r="I13" s="61">
        <v>5019</v>
      </c>
      <c r="J13" s="57">
        <v>24523</v>
      </c>
      <c r="K13" s="23">
        <v>23764</v>
      </c>
    </row>
    <row r="14" spans="1:11" ht="15.75">
      <c r="A14" s="19" t="s">
        <v>62</v>
      </c>
      <c r="B14" s="22" t="s">
        <v>112</v>
      </c>
      <c r="C14" s="23"/>
      <c r="D14" s="61">
        <v>50589</v>
      </c>
      <c r="E14" s="62">
        <v>50589</v>
      </c>
      <c r="F14" s="57">
        <v>50589</v>
      </c>
      <c r="G14" s="22" t="s">
        <v>36</v>
      </c>
      <c r="H14" s="24">
        <v>14605</v>
      </c>
      <c r="I14" s="69">
        <v>0</v>
      </c>
      <c r="J14" s="64">
        <v>0</v>
      </c>
      <c r="K14" s="24">
        <v>0</v>
      </c>
    </row>
    <row r="15" spans="1:11" ht="15.75">
      <c r="A15" s="19" t="s">
        <v>63</v>
      </c>
      <c r="B15" s="22" t="s">
        <v>113</v>
      </c>
      <c r="C15" s="23"/>
      <c r="D15" s="61">
        <v>62652</v>
      </c>
      <c r="E15" s="62">
        <v>64125</v>
      </c>
      <c r="F15" s="57">
        <v>64125</v>
      </c>
      <c r="G15" s="22" t="s">
        <v>95</v>
      </c>
      <c r="H15" s="24">
        <v>0</v>
      </c>
      <c r="I15" s="69"/>
      <c r="J15" s="64"/>
      <c r="K15" s="24">
        <v>0</v>
      </c>
    </row>
    <row r="16" spans="1:11" ht="16.5" customHeight="1">
      <c r="A16" s="19" t="s">
        <v>64</v>
      </c>
      <c r="B16" s="22" t="s">
        <v>114</v>
      </c>
      <c r="C16" s="23"/>
      <c r="D16" s="61">
        <v>22678</v>
      </c>
      <c r="E16" s="62">
        <v>23553</v>
      </c>
      <c r="F16" s="57">
        <v>23553</v>
      </c>
      <c r="G16" s="20" t="s">
        <v>37</v>
      </c>
      <c r="H16" s="21">
        <v>0</v>
      </c>
      <c r="I16" s="67">
        <v>10251</v>
      </c>
      <c r="J16" s="60">
        <v>2110</v>
      </c>
      <c r="K16" s="21">
        <v>0</v>
      </c>
    </row>
    <row r="17" spans="1:11" ht="16.5" customHeight="1">
      <c r="A17" s="19" t="s">
        <v>5</v>
      </c>
      <c r="B17" s="22" t="s">
        <v>115</v>
      </c>
      <c r="C17" s="23"/>
      <c r="D17" s="61">
        <v>4140</v>
      </c>
      <c r="E17" s="62">
        <v>4140</v>
      </c>
      <c r="F17" s="57">
        <v>4140</v>
      </c>
      <c r="G17" s="20"/>
      <c r="H17" s="21"/>
      <c r="I17" s="66"/>
      <c r="J17" s="59"/>
      <c r="K17" s="21"/>
    </row>
    <row r="18" spans="1:11" ht="16.5" customHeight="1">
      <c r="A18" s="19" t="s">
        <v>65</v>
      </c>
      <c r="B18" s="22" t="s">
        <v>116</v>
      </c>
      <c r="C18" s="23"/>
      <c r="D18" s="61">
        <v>641</v>
      </c>
      <c r="E18" s="57">
        <v>2572</v>
      </c>
      <c r="F18" s="23">
        <v>2572</v>
      </c>
      <c r="G18" s="22"/>
      <c r="H18" s="23"/>
      <c r="I18" s="69"/>
      <c r="J18" s="64"/>
      <c r="K18" s="23"/>
    </row>
    <row r="19" spans="1:11" ht="16.5" customHeight="1">
      <c r="A19" s="19" t="s">
        <v>87</v>
      </c>
      <c r="B19" s="22" t="s">
        <v>117</v>
      </c>
      <c r="C19" s="23"/>
      <c r="D19" s="61"/>
      <c r="E19" s="57">
        <v>10129</v>
      </c>
      <c r="F19" s="23">
        <v>10129</v>
      </c>
      <c r="G19" s="22"/>
      <c r="H19" s="23"/>
      <c r="I19" s="69"/>
      <c r="J19" s="64"/>
      <c r="K19" s="23"/>
    </row>
    <row r="20" spans="1:11" ht="16.5" customHeight="1">
      <c r="A20" s="19" t="s">
        <v>88</v>
      </c>
      <c r="B20" s="22" t="s">
        <v>118</v>
      </c>
      <c r="C20" s="23"/>
      <c r="D20" s="61"/>
      <c r="E20" s="57">
        <v>7815</v>
      </c>
      <c r="F20" s="57">
        <v>7815</v>
      </c>
      <c r="G20" s="22"/>
      <c r="H20" s="23"/>
      <c r="I20" s="69"/>
      <c r="J20" s="64"/>
      <c r="K20" s="23"/>
    </row>
    <row r="21" spans="1:11" ht="16.5" customHeight="1">
      <c r="A21" s="19" t="s">
        <v>66</v>
      </c>
      <c r="B21" s="22" t="s">
        <v>119</v>
      </c>
      <c r="C21" s="23"/>
      <c r="D21" s="61"/>
      <c r="E21" s="57">
        <v>18684</v>
      </c>
      <c r="F21" s="57">
        <v>18684</v>
      </c>
      <c r="G21" s="22"/>
      <c r="H21" s="23"/>
      <c r="I21" s="69"/>
      <c r="J21" s="64"/>
      <c r="K21" s="23"/>
    </row>
    <row r="22" spans="1:11" ht="16.5" customHeight="1">
      <c r="A22" s="19" t="s">
        <v>67</v>
      </c>
      <c r="B22" s="20" t="s">
        <v>19</v>
      </c>
      <c r="C22" s="21">
        <v>97173</v>
      </c>
      <c r="D22" s="67">
        <f>SUM(D23+D26)</f>
        <v>66978</v>
      </c>
      <c r="E22" s="60">
        <f>SUM(E23+E25+E26)</f>
        <v>108465</v>
      </c>
      <c r="F22" s="21">
        <f>SUM(F23+F25+F26)</f>
        <v>99355</v>
      </c>
      <c r="G22" s="22"/>
      <c r="H22" s="23"/>
      <c r="I22" s="69"/>
      <c r="J22" s="64"/>
      <c r="K22" s="23"/>
    </row>
    <row r="23" spans="1:11" ht="16.5" customHeight="1">
      <c r="A23" s="19" t="s">
        <v>68</v>
      </c>
      <c r="B23" s="22" t="s">
        <v>120</v>
      </c>
      <c r="C23" s="23">
        <v>83328</v>
      </c>
      <c r="D23" s="61">
        <v>65979</v>
      </c>
      <c r="E23" s="57">
        <v>107229</v>
      </c>
      <c r="F23" s="23">
        <v>98119</v>
      </c>
      <c r="G23" s="22"/>
      <c r="H23" s="23"/>
      <c r="I23" s="69"/>
      <c r="J23" s="64"/>
      <c r="K23" s="23"/>
    </row>
    <row r="24" spans="1:11" ht="16.5" customHeight="1">
      <c r="A24" s="19" t="s">
        <v>69</v>
      </c>
      <c r="B24" s="25" t="s">
        <v>34</v>
      </c>
      <c r="C24" s="26">
        <v>6028</v>
      </c>
      <c r="D24" s="68">
        <v>17868</v>
      </c>
      <c r="E24" s="63">
        <v>19298</v>
      </c>
      <c r="F24" s="26">
        <v>19197</v>
      </c>
      <c r="G24" s="22"/>
      <c r="H24" s="23"/>
      <c r="I24" s="69"/>
      <c r="J24" s="64"/>
      <c r="K24" s="23"/>
    </row>
    <row r="25" spans="1:11" ht="16.5" customHeight="1">
      <c r="A25" s="19" t="s">
        <v>121</v>
      </c>
      <c r="B25" s="22" t="s">
        <v>85</v>
      </c>
      <c r="C25" s="24">
        <v>13845</v>
      </c>
      <c r="D25" s="61">
        <v>0</v>
      </c>
      <c r="E25" s="57">
        <v>237</v>
      </c>
      <c r="F25" s="24">
        <v>237</v>
      </c>
      <c r="G25" s="22"/>
      <c r="H25" s="23"/>
      <c r="I25" s="69"/>
      <c r="J25" s="64"/>
      <c r="K25" s="23"/>
    </row>
    <row r="26" spans="1:11" ht="34.5" customHeight="1">
      <c r="A26" s="19" t="s">
        <v>89</v>
      </c>
      <c r="B26" s="22" t="s">
        <v>86</v>
      </c>
      <c r="C26" s="23">
        <v>0</v>
      </c>
      <c r="D26" s="69">
        <v>999</v>
      </c>
      <c r="E26" s="64">
        <v>999</v>
      </c>
      <c r="F26" s="23">
        <v>999</v>
      </c>
      <c r="G26" s="22"/>
      <c r="H26" s="23"/>
      <c r="I26" s="69"/>
      <c r="J26" s="64"/>
      <c r="K26" s="23"/>
    </row>
    <row r="27" spans="1:11" ht="16.5" customHeight="1">
      <c r="A27" s="15">
        <v>22</v>
      </c>
      <c r="B27" s="16" t="s">
        <v>18</v>
      </c>
      <c r="C27" s="27">
        <v>66080</v>
      </c>
      <c r="D27" s="65">
        <f>SUM(D28+D31+D34)</f>
        <v>110381</v>
      </c>
      <c r="E27" s="58">
        <f>SUM(E28+E31+E34)</f>
        <v>128643</v>
      </c>
      <c r="F27" s="27">
        <f>SUM(F28+F31+F34)</f>
        <v>104528</v>
      </c>
      <c r="G27" s="16" t="s">
        <v>18</v>
      </c>
      <c r="H27" s="27">
        <v>101495</v>
      </c>
      <c r="I27" s="65">
        <f>SUM(I28+I29+I30+I34)</f>
        <v>196610</v>
      </c>
      <c r="J27" s="58">
        <f>SUM(J28+J29+J30+J34)</f>
        <v>210652</v>
      </c>
      <c r="K27" s="27">
        <f>SUM(K28:K30)</f>
        <v>117504</v>
      </c>
    </row>
    <row r="28" spans="1:11" ht="16.5" customHeight="1">
      <c r="A28" s="19" t="s">
        <v>70</v>
      </c>
      <c r="B28" s="20" t="s">
        <v>20</v>
      </c>
      <c r="C28" s="21">
        <v>6469</v>
      </c>
      <c r="D28" s="67">
        <v>4974</v>
      </c>
      <c r="E28" s="60">
        <f>SUM(E29+E30)</f>
        <v>7474</v>
      </c>
      <c r="F28" s="21">
        <f>SUM(F29+F30)</f>
        <v>3817</v>
      </c>
      <c r="G28" s="20" t="s">
        <v>38</v>
      </c>
      <c r="H28" s="21">
        <v>30260</v>
      </c>
      <c r="I28" s="67">
        <v>55993</v>
      </c>
      <c r="J28" s="60">
        <v>96567</v>
      </c>
      <c r="K28" s="21">
        <v>76353</v>
      </c>
    </row>
    <row r="29" spans="1:11" ht="16.5" customHeight="1">
      <c r="A29" s="19" t="s">
        <v>71</v>
      </c>
      <c r="B29" s="22" t="s">
        <v>21</v>
      </c>
      <c r="C29" s="24">
        <v>1850</v>
      </c>
      <c r="D29" s="61">
        <v>0</v>
      </c>
      <c r="E29" s="57">
        <v>2500</v>
      </c>
      <c r="F29" s="24">
        <v>2500</v>
      </c>
      <c r="G29" s="20" t="s">
        <v>39</v>
      </c>
      <c r="H29" s="21">
        <v>68613</v>
      </c>
      <c r="I29" s="67">
        <v>70156</v>
      </c>
      <c r="J29" s="60">
        <v>36568</v>
      </c>
      <c r="K29" s="21">
        <v>37068</v>
      </c>
    </row>
    <row r="30" spans="1:11" ht="39" customHeight="1">
      <c r="A30" s="19" t="s">
        <v>90</v>
      </c>
      <c r="B30" s="22" t="s">
        <v>22</v>
      </c>
      <c r="C30" s="28">
        <v>4619</v>
      </c>
      <c r="D30" s="61">
        <v>4974</v>
      </c>
      <c r="E30" s="57">
        <v>4974</v>
      </c>
      <c r="F30" s="28">
        <v>1317</v>
      </c>
      <c r="G30" s="20" t="s">
        <v>40</v>
      </c>
      <c r="H30" s="21">
        <v>2622</v>
      </c>
      <c r="I30" s="67">
        <v>461</v>
      </c>
      <c r="J30" s="60">
        <v>4144</v>
      </c>
      <c r="K30" s="21">
        <v>4083</v>
      </c>
    </row>
    <row r="31" spans="1:11" ht="34.5" customHeight="1">
      <c r="A31" s="19" t="s">
        <v>72</v>
      </c>
      <c r="B31" s="20" t="s">
        <v>23</v>
      </c>
      <c r="C31" s="29">
        <v>0</v>
      </c>
      <c r="D31" s="67">
        <v>0</v>
      </c>
      <c r="E31" s="60">
        <v>9607</v>
      </c>
      <c r="F31" s="29">
        <v>9607</v>
      </c>
      <c r="G31" s="22" t="s">
        <v>41</v>
      </c>
      <c r="H31" s="23">
        <v>2622</v>
      </c>
      <c r="I31" s="61">
        <v>461</v>
      </c>
      <c r="J31" s="57">
        <v>4144</v>
      </c>
      <c r="K31" s="23">
        <v>4083</v>
      </c>
    </row>
    <row r="32" spans="1:11" ht="31.5">
      <c r="A32" s="19" t="s">
        <v>73</v>
      </c>
      <c r="B32" s="22" t="s">
        <v>24</v>
      </c>
      <c r="C32" s="24">
        <v>0</v>
      </c>
      <c r="D32" s="61">
        <v>0</v>
      </c>
      <c r="E32" s="57">
        <v>9607</v>
      </c>
      <c r="F32" s="24">
        <v>9607</v>
      </c>
      <c r="G32" s="22" t="s">
        <v>104</v>
      </c>
      <c r="H32" s="24">
        <v>0</v>
      </c>
      <c r="I32" s="69"/>
      <c r="J32" s="64"/>
      <c r="K32" s="24">
        <v>0</v>
      </c>
    </row>
    <row r="33" spans="1:11" ht="16.5" customHeight="1">
      <c r="A33" s="19" t="s">
        <v>74</v>
      </c>
      <c r="B33" s="22" t="s">
        <v>25</v>
      </c>
      <c r="C33" s="24">
        <v>0</v>
      </c>
      <c r="D33" s="61">
        <v>0</v>
      </c>
      <c r="E33" s="57">
        <v>0</v>
      </c>
      <c r="F33" s="24">
        <v>0</v>
      </c>
      <c r="G33" s="22" t="s">
        <v>42</v>
      </c>
      <c r="H33" s="24">
        <v>0</v>
      </c>
      <c r="I33" s="69"/>
      <c r="J33" s="64"/>
      <c r="K33" s="24">
        <v>0</v>
      </c>
    </row>
    <row r="34" spans="1:11" ht="16.5" customHeight="1">
      <c r="A34" s="19" t="s">
        <v>91</v>
      </c>
      <c r="B34" s="20" t="s">
        <v>26</v>
      </c>
      <c r="C34" s="21">
        <v>59611</v>
      </c>
      <c r="D34" s="67">
        <v>105407</v>
      </c>
      <c r="E34" s="60">
        <v>111562</v>
      </c>
      <c r="F34" s="21">
        <v>91104</v>
      </c>
      <c r="G34" s="20" t="s">
        <v>43</v>
      </c>
      <c r="H34" s="21">
        <v>0</v>
      </c>
      <c r="I34" s="67">
        <v>70000</v>
      </c>
      <c r="J34" s="60">
        <v>73373</v>
      </c>
      <c r="K34" s="21">
        <v>0</v>
      </c>
    </row>
    <row r="35" spans="1:11" ht="16.5" customHeight="1">
      <c r="A35" s="19" t="s">
        <v>75</v>
      </c>
      <c r="B35" s="22" t="s">
        <v>101</v>
      </c>
      <c r="C35" s="23">
        <v>40768</v>
      </c>
      <c r="D35" s="61">
        <v>0</v>
      </c>
      <c r="E35" s="57">
        <v>0</v>
      </c>
      <c r="F35" s="23">
        <v>0</v>
      </c>
      <c r="G35" s="22"/>
      <c r="H35" s="23"/>
      <c r="I35" s="69"/>
      <c r="J35" s="64"/>
      <c r="K35" s="23"/>
    </row>
    <row r="36" spans="1:11" ht="16.5" customHeight="1">
      <c r="A36" s="19" t="s">
        <v>122</v>
      </c>
      <c r="B36" s="22" t="s">
        <v>100</v>
      </c>
      <c r="C36" s="24">
        <v>18843</v>
      </c>
      <c r="D36" s="61">
        <v>105407</v>
      </c>
      <c r="E36" s="57">
        <v>111562</v>
      </c>
      <c r="F36" s="24">
        <v>91104</v>
      </c>
      <c r="G36" s="52"/>
      <c r="H36" s="23"/>
      <c r="I36" s="69"/>
      <c r="J36" s="64"/>
      <c r="K36" s="23"/>
    </row>
    <row r="37" spans="1:11" ht="16.5" customHeight="1">
      <c r="A37" s="19" t="s">
        <v>76</v>
      </c>
      <c r="B37" s="22" t="s">
        <v>102</v>
      </c>
      <c r="C37" s="24">
        <v>0</v>
      </c>
      <c r="D37" s="69">
        <v>0</v>
      </c>
      <c r="E37" s="64">
        <v>0</v>
      </c>
      <c r="F37" s="24">
        <v>0</v>
      </c>
      <c r="G37" s="52"/>
      <c r="H37" s="23"/>
      <c r="I37" s="69"/>
      <c r="J37" s="64"/>
      <c r="K37" s="23"/>
    </row>
    <row r="38" spans="1:11" ht="31.5">
      <c r="A38" s="15">
        <v>33</v>
      </c>
      <c r="B38" s="16" t="s">
        <v>27</v>
      </c>
      <c r="C38" s="17">
        <v>1130717</v>
      </c>
      <c r="D38" s="65">
        <f>SUM(D6+D27)</f>
        <v>449895</v>
      </c>
      <c r="E38" s="58">
        <f>SUM(E6+E27)</f>
        <v>545959</v>
      </c>
      <c r="F38" s="17">
        <f>SUM(F6+F27)</f>
        <v>514865</v>
      </c>
      <c r="G38" s="16" t="s">
        <v>44</v>
      </c>
      <c r="H38" s="17">
        <v>653436</v>
      </c>
      <c r="I38" s="65">
        <f>SUM(I6+I27)</f>
        <v>544516</v>
      </c>
      <c r="J38" s="58">
        <f>SUM(J6+J27)</f>
        <v>640087</v>
      </c>
      <c r="K38" s="17">
        <f>SUM(K6+K27)</f>
        <v>526524</v>
      </c>
    </row>
    <row r="39" spans="1:11" ht="16.5" customHeight="1">
      <c r="A39" s="19" t="s">
        <v>77</v>
      </c>
      <c r="B39" s="30"/>
      <c r="C39" s="31"/>
      <c r="D39" s="40"/>
      <c r="E39" s="41"/>
      <c r="F39" s="31"/>
      <c r="G39" s="52" t="s">
        <v>45</v>
      </c>
      <c r="H39" s="54">
        <v>51356</v>
      </c>
      <c r="I39" s="61">
        <v>0</v>
      </c>
      <c r="J39" s="70">
        <v>0</v>
      </c>
      <c r="K39" s="54">
        <v>0</v>
      </c>
    </row>
    <row r="40" spans="1:11" ht="30.75" customHeight="1">
      <c r="A40" s="19" t="s">
        <v>78</v>
      </c>
      <c r="B40" s="32"/>
      <c r="C40" s="28"/>
      <c r="D40" s="42"/>
      <c r="E40" s="43"/>
      <c r="F40" s="28"/>
      <c r="G40" s="33" t="s">
        <v>46</v>
      </c>
      <c r="H40" s="54">
        <v>525878</v>
      </c>
      <c r="I40" s="61">
        <v>17000</v>
      </c>
      <c r="J40" s="70">
        <v>19000</v>
      </c>
      <c r="K40" s="54">
        <v>19000</v>
      </c>
    </row>
    <row r="41" spans="1:11" ht="30" customHeight="1">
      <c r="A41" s="19" t="s">
        <v>79</v>
      </c>
      <c r="B41" s="32"/>
      <c r="C41" s="28"/>
      <c r="D41" s="42"/>
      <c r="E41" s="43"/>
      <c r="F41" s="28"/>
      <c r="G41" s="16" t="s">
        <v>47</v>
      </c>
      <c r="H41" s="55">
        <v>577234</v>
      </c>
      <c r="I41" s="65">
        <v>17000</v>
      </c>
      <c r="J41" s="71">
        <v>19000</v>
      </c>
      <c r="K41" s="55">
        <v>19000</v>
      </c>
    </row>
    <row r="42" spans="1:11" ht="16.5" customHeight="1">
      <c r="A42" s="19" t="s">
        <v>80</v>
      </c>
      <c r="B42" s="34" t="s">
        <v>92</v>
      </c>
      <c r="C42" s="21"/>
      <c r="D42" s="44"/>
      <c r="E42" s="45"/>
      <c r="F42" s="21"/>
      <c r="G42" s="20"/>
      <c r="H42" s="21"/>
      <c r="I42" s="66"/>
      <c r="J42" s="59"/>
      <c r="K42" s="21"/>
    </row>
    <row r="43" spans="1:11" ht="16.5" customHeight="1">
      <c r="A43" s="19" t="s">
        <v>81</v>
      </c>
      <c r="B43" s="34" t="s">
        <v>48</v>
      </c>
      <c r="C43" s="21">
        <v>137719</v>
      </c>
      <c r="D43" s="46">
        <f>SUM(D44+D45)</f>
        <v>111621</v>
      </c>
      <c r="E43" s="49">
        <f>SUM(E44+E45)</f>
        <v>111128</v>
      </c>
      <c r="F43" s="21">
        <f>SUM(F44+F45)</f>
        <v>111129</v>
      </c>
      <c r="G43" s="22"/>
      <c r="H43" s="23"/>
      <c r="I43" s="69"/>
      <c r="J43" s="64"/>
      <c r="K43" s="23"/>
    </row>
    <row r="44" spans="1:11" ht="16.5" customHeight="1">
      <c r="A44" s="19" t="s">
        <v>82</v>
      </c>
      <c r="B44" s="32" t="s">
        <v>49</v>
      </c>
      <c r="C44" s="28">
        <v>45595</v>
      </c>
      <c r="D44" s="47">
        <v>8392</v>
      </c>
      <c r="E44" s="50">
        <v>7899</v>
      </c>
      <c r="F44" s="28">
        <v>7900</v>
      </c>
      <c r="G44" s="22"/>
      <c r="H44" s="23"/>
      <c r="I44" s="69"/>
      <c r="J44" s="64"/>
      <c r="K44" s="23"/>
    </row>
    <row r="45" spans="1:11" ht="36" customHeight="1">
      <c r="A45" s="19" t="s">
        <v>83</v>
      </c>
      <c r="B45" s="32" t="s">
        <v>50</v>
      </c>
      <c r="C45" s="31">
        <v>92124</v>
      </c>
      <c r="D45" s="47">
        <v>103229</v>
      </c>
      <c r="E45" s="50">
        <v>103229</v>
      </c>
      <c r="F45" s="31">
        <v>103229</v>
      </c>
      <c r="G45" s="22"/>
      <c r="H45" s="23"/>
      <c r="I45" s="69"/>
      <c r="J45" s="64"/>
      <c r="K45" s="23"/>
    </row>
    <row r="46" spans="1:11" ht="16.5" customHeight="1">
      <c r="A46" s="19" t="s">
        <v>84</v>
      </c>
      <c r="B46" s="34" t="s">
        <v>51</v>
      </c>
      <c r="C46" s="29">
        <v>74539</v>
      </c>
      <c r="D46" s="46"/>
      <c r="E46" s="29">
        <v>2000</v>
      </c>
      <c r="F46" s="29">
        <v>2000</v>
      </c>
      <c r="G46" s="22"/>
      <c r="H46" s="23"/>
      <c r="I46" s="69"/>
      <c r="J46" s="64"/>
      <c r="K46" s="23"/>
    </row>
    <row r="47" spans="1:11" ht="16.5" customHeight="1">
      <c r="A47" s="19" t="s">
        <v>123</v>
      </c>
      <c r="B47" s="32" t="s">
        <v>103</v>
      </c>
      <c r="C47" s="24">
        <v>39376</v>
      </c>
      <c r="D47" s="47"/>
      <c r="E47" s="24"/>
      <c r="F47" s="24"/>
      <c r="G47" s="22"/>
      <c r="H47" s="23"/>
      <c r="I47" s="69"/>
      <c r="J47" s="64"/>
      <c r="K47" s="23"/>
    </row>
    <row r="48" spans="1:11" ht="16.5" customHeight="1">
      <c r="A48" s="19" t="s">
        <v>124</v>
      </c>
      <c r="B48" s="32" t="s">
        <v>52</v>
      </c>
      <c r="C48" s="24">
        <v>35163</v>
      </c>
      <c r="D48" s="47"/>
      <c r="E48" s="24">
        <v>2000</v>
      </c>
      <c r="F48" s="24">
        <v>2000</v>
      </c>
      <c r="G48" s="22"/>
      <c r="H48" s="23"/>
      <c r="I48" s="69"/>
      <c r="J48" s="64"/>
      <c r="K48" s="23"/>
    </row>
    <row r="49" spans="1:11" ht="16.5" customHeight="1">
      <c r="A49" s="15">
        <v>44</v>
      </c>
      <c r="B49" s="35" t="s">
        <v>53</v>
      </c>
      <c r="C49" s="3">
        <v>1342975</v>
      </c>
      <c r="D49" s="48">
        <f>SUM(D38+D43)</f>
        <v>561516</v>
      </c>
      <c r="E49" s="51">
        <f>SUM(E38+E43+E46)</f>
        <v>659087</v>
      </c>
      <c r="F49" s="3">
        <f>SUM(F38+F43+F46)</f>
        <v>627994</v>
      </c>
      <c r="G49" s="35" t="s">
        <v>54</v>
      </c>
      <c r="H49" s="3">
        <v>1230670</v>
      </c>
      <c r="I49" s="72">
        <f>SUM(I38+I41)</f>
        <v>561516</v>
      </c>
      <c r="J49" s="73">
        <f>SUM(J38+J41)</f>
        <v>659087</v>
      </c>
      <c r="K49" s="3">
        <f>SUM(K38+K41)</f>
        <v>545524</v>
      </c>
    </row>
    <row r="50" spans="1:6" ht="16.5" customHeight="1">
      <c r="A50" s="36"/>
      <c r="B50" s="36"/>
      <c r="C50" s="36"/>
      <c r="D50" s="36"/>
      <c r="E50" s="36"/>
      <c r="F50" s="37"/>
    </row>
  </sheetData>
  <sheetProtection/>
  <mergeCells count="3">
    <mergeCell ref="A1:K1"/>
    <mergeCell ref="I3:K3"/>
    <mergeCell ref="G2:K2"/>
  </mergeCells>
  <printOptions/>
  <pageMargins left="1.53" right="1.14" top="1.062992125984252" bottom="0.7480314960629921" header="0.5118110236220472" footer="0.31496062992125984"/>
  <pageSetup fitToHeight="0" horizontalDpi="600" verticalDpi="600" orientation="landscape" paperSize="9" scale="4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Szilvi</cp:lastModifiedBy>
  <cp:lastPrinted>2013-01-19T13:18:41Z</cp:lastPrinted>
  <dcterms:created xsi:type="dcterms:W3CDTF">2006-09-16T00:00:00Z</dcterms:created>
  <dcterms:modified xsi:type="dcterms:W3CDTF">2014-05-08T12:31:46Z</dcterms:modified>
  <cp:category/>
  <cp:version/>
  <cp:contentType/>
  <cp:contentStatus/>
</cp:coreProperties>
</file>