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B1EC4844-3E35-489A-8D4A-5BE6BA7A88CF}" xr6:coauthVersionLast="45" xr6:coauthVersionMax="45" xr10:uidLastSave="{00000000-0000-0000-0000-000000000000}"/>
  <bookViews>
    <workbookView xWindow="-108" yWindow="-108" windowWidth="23256" windowHeight="12576" xr2:uid="{033F09E5-C917-4F5A-8AC5-E16C770CBE84}"/>
  </bookViews>
  <sheets>
    <sheet name="1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E59" i="1"/>
  <c r="D59" i="1"/>
  <c r="C59" i="1" s="1"/>
  <c r="C57" i="1"/>
  <c r="C55" i="1" s="1"/>
  <c r="C54" i="1" s="1"/>
  <c r="E55" i="1"/>
  <c r="E54" i="1" s="1"/>
  <c r="D55" i="1"/>
  <c r="D54" i="1" s="1"/>
  <c r="C45" i="1"/>
  <c r="C44" i="1"/>
  <c r="C43" i="1"/>
  <c r="C41" i="1"/>
  <c r="C40" i="1" s="1"/>
  <c r="E40" i="1"/>
  <c r="D40" i="1"/>
  <c r="C39" i="1"/>
  <c r="C38" i="1"/>
  <c r="C37" i="1"/>
  <c r="C31" i="1"/>
  <c r="C30" i="1"/>
  <c r="C29" i="1" s="1"/>
  <c r="E29" i="1"/>
  <c r="D29" i="1"/>
  <c r="C28" i="1"/>
  <c r="C26" i="1"/>
  <c r="C25" i="1"/>
  <c r="C24" i="1"/>
  <c r="C23" i="1"/>
  <c r="E22" i="1"/>
  <c r="D22" i="1"/>
  <c r="C22" i="1"/>
  <c r="E16" i="1"/>
  <c r="D16" i="1"/>
  <c r="C16" i="1"/>
  <c r="E9" i="1"/>
  <c r="D9" i="1"/>
  <c r="C9" i="1"/>
  <c r="E8" i="1"/>
  <c r="E65" i="1" l="1"/>
  <c r="C8" i="1"/>
  <c r="C65" i="1" s="1"/>
  <c r="D8" i="1"/>
  <c r="D65" i="1" s="1"/>
</calcChain>
</file>

<file path=xl/sharedStrings.xml><?xml version="1.0" encoding="utf-8"?>
<sst xmlns="http://schemas.openxmlformats.org/spreadsheetml/2006/main" count="126" uniqueCount="126">
  <si>
    <t xml:space="preserve"> forintban</t>
  </si>
  <si>
    <t>Sor-
szám</t>
  </si>
  <si>
    <t>Bevételi jogcím</t>
  </si>
  <si>
    <t>Előirányzat</t>
  </si>
  <si>
    <t>Eredeti</t>
  </si>
  <si>
    <t>Összesből</t>
  </si>
  <si>
    <t>Működési</t>
  </si>
  <si>
    <t>Felhalmozási</t>
  </si>
  <si>
    <t>1.</t>
  </si>
  <si>
    <t>I. Költségvetési bevételek (2+3+4+5+6+7+8)</t>
  </si>
  <si>
    <t>2.</t>
  </si>
  <si>
    <t>I/1. Működési célú támogatások ÁHT-n belülről (2.1+…+2.6)</t>
  </si>
  <si>
    <t>2.1</t>
  </si>
  <si>
    <t>Önkormányzatok működési támogatásai</t>
  </si>
  <si>
    <t>2.2</t>
  </si>
  <si>
    <t>Elvonások és befizetések</t>
  </si>
  <si>
    <t>2.3</t>
  </si>
  <si>
    <t>Működési célú garancia- és kezességvállalásból származó megtérülések ÁHT-n belülről</t>
  </si>
  <si>
    <t>2.4</t>
  </si>
  <si>
    <t>Működési célú visszatérítendő támogatások , kölcsönök v.térülése ÁHT-n belülről</t>
  </si>
  <si>
    <t>2.5</t>
  </si>
  <si>
    <t>Működési célú visszatérítendő támogatások , kölcsönök igénybe vétele ÁHT-n belülről</t>
  </si>
  <si>
    <t>2.6</t>
  </si>
  <si>
    <t>Egyéb működési célú támogatások bevételei ÁHT-n belülről</t>
  </si>
  <si>
    <t>3.</t>
  </si>
  <si>
    <t>I/2. Felhalmozási célú támgoatások ÁHT-n belülről (3.1.-3.5)</t>
  </si>
  <si>
    <t>3.1.</t>
  </si>
  <si>
    <t>Felhalmozási célú önkormányzati támogatások</t>
  </si>
  <si>
    <t>3.2.</t>
  </si>
  <si>
    <t>Felhalmozási célú garancia- és kezességvállalásból származó megtérülések ÁHT-n belülről</t>
  </si>
  <si>
    <t>3.3.</t>
  </si>
  <si>
    <t>Felhalmozási célú visszatérítendő támogatások , kölcsönök v.térülése ÁHT-n belülről</t>
  </si>
  <si>
    <t>3.4.</t>
  </si>
  <si>
    <t>Felhalmozási célú visszatérítendő támogatások , kölcsönök igénybe vétele ÁHT-n belülről</t>
  </si>
  <si>
    <t>3.5.</t>
  </si>
  <si>
    <t>Egyéb felhalmozási célú támogatások bevételei ÁHT-n belülről</t>
  </si>
  <si>
    <t>4.</t>
  </si>
  <si>
    <t>I/3. Közatalmi bevételek  (4.1+……+4.6)</t>
  </si>
  <si>
    <t>4.1.</t>
  </si>
  <si>
    <t>Szociális hozzájárulási adó és járulékok</t>
  </si>
  <si>
    <t>4.2</t>
  </si>
  <si>
    <t>Bérhez és foglalkoztatáshoz kapcsolódó adók</t>
  </si>
  <si>
    <t>4.3</t>
  </si>
  <si>
    <t>Vagyoni típusú adók</t>
  </si>
  <si>
    <t>4.4</t>
  </si>
  <si>
    <t>Jövedelemadók</t>
  </si>
  <si>
    <t>4.5</t>
  </si>
  <si>
    <t xml:space="preserve">   Termékek és szolgáltatások adói</t>
  </si>
  <si>
    <t>4.6</t>
  </si>
  <si>
    <t xml:space="preserve">   Egyéb közhatalmi bevételek</t>
  </si>
  <si>
    <t>5.</t>
  </si>
  <si>
    <t>I/4. Működési bevételek (5.1+….5.10)</t>
  </si>
  <si>
    <t>5.1.</t>
  </si>
  <si>
    <t>Áru- és készletértékesítés bevétele</t>
  </si>
  <si>
    <t>5.2.</t>
  </si>
  <si>
    <t>Szolgáltatások ellenértéke</t>
  </si>
  <si>
    <t>5.3.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</si>
  <si>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</si>
  <si>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</si>
  <si>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</si>
  <si>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</si>
  <si>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</si>
  <si>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</si>
  <si>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</si>
  <si>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</si>
  <si>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ÁFA visszatérítése</t>
  </si>
  <si>
    <t>5.8</t>
  </si>
  <si>
    <t>Kamatbevételek</t>
  </si>
  <si>
    <t>5.9</t>
  </si>
  <si>
    <t>Egyéb pénzügyi műveletek bevételei</t>
  </si>
  <si>
    <t>5.10</t>
  </si>
  <si>
    <t>Egyéb működési bevételek</t>
  </si>
  <si>
    <t>6.</t>
  </si>
  <si>
    <t>I/5. Felhalmozási bevételek (6.1+….+6.5)</t>
  </si>
  <si>
    <t>6.1.</t>
  </si>
  <si>
    <t>Immateriális javak érétkesítése</t>
  </si>
  <si>
    <t>6.2</t>
  </si>
  <si>
    <t xml:space="preserve">   Ingatlanok értékesítése</t>
  </si>
  <si>
    <t>6.3</t>
  </si>
  <si>
    <t xml:space="preserve">   Egyéb tárgyi eszközök értékesítése</t>
  </si>
  <si>
    <t>6.4</t>
  </si>
  <si>
    <t xml:space="preserve">   Részesedések értékesítése</t>
  </si>
  <si>
    <t>6.5</t>
  </si>
  <si>
    <t xml:space="preserve">   Részesedések megszűnéséhez kapcsolódó bevételek</t>
  </si>
  <si>
    <t>7.</t>
  </si>
  <si>
    <t>Működési célú átvett pénzeszközök (7.1+…..+7.3)</t>
  </si>
  <si>
    <t>7.1</t>
  </si>
  <si>
    <t>Működési célú garancia- és kezességvállalásból származó megtérülések ÁHT-n kívülről</t>
  </si>
  <si>
    <t>7.2</t>
  </si>
  <si>
    <t>Működési célú visszatérítendő támogatások , kölcsönök v.térülése ÁHT-n kívülről</t>
  </si>
  <si>
    <t>7.3</t>
  </si>
  <si>
    <t xml:space="preserve">   Egyéb működési célú átvett pénzeszközök</t>
  </si>
  <si>
    <t>8.</t>
  </si>
  <si>
    <t>Felhalmozási célú átvett pénzeszközök  (8.1+…..+8.3)</t>
  </si>
  <si>
    <t>8.1</t>
  </si>
  <si>
    <t>Felhalmozási célú garancia- és kezességvállalásból származó megtérülések ÁHT-n kívülről</t>
  </si>
  <si>
    <t>8.2</t>
  </si>
  <si>
    <t>Felhalmozási célú visszatérítendő támogatások , kölcsönök v.térülése ÁHT-n kívülről</t>
  </si>
  <si>
    <t>8.3</t>
  </si>
  <si>
    <t xml:space="preserve">   Egyéb felhalmozási célú átvett pénzeszközök</t>
  </si>
  <si>
    <t xml:space="preserve">9. </t>
  </si>
  <si>
    <t>II. Finanszírozási bevételek (10+11+12)</t>
  </si>
  <si>
    <t>10.</t>
  </si>
  <si>
    <t>II/1. Belföldi finanszírozás bevételei (10.1+…+10.3)</t>
  </si>
  <si>
    <t>10.1</t>
  </si>
  <si>
    <t>Hitel- kölcsönfelvétel ÁHT-n kívülről</t>
  </si>
  <si>
    <t>10.2</t>
  </si>
  <si>
    <t>Belföldi értékpapírok bevételei</t>
  </si>
  <si>
    <t>10.3</t>
  </si>
  <si>
    <t>Maradvány igénybe vétele</t>
  </si>
  <si>
    <t>11.</t>
  </si>
  <si>
    <t>II/2. Külföldi finanszírozás bevételei (11.1+…+11.4)</t>
  </si>
  <si>
    <t>11.1.</t>
  </si>
  <si>
    <t>Fogatási célú külfödi értékpaírok beváltása, értékesítése</t>
  </si>
  <si>
    <t>11.2.</t>
  </si>
  <si>
    <t>Befektetési  célú külfödi értékpaírok beváltása, értékesítése</t>
  </si>
  <si>
    <t>11.3.</t>
  </si>
  <si>
    <t>Külfödi értékpapírok kibocsátása</t>
  </si>
  <si>
    <t>11.4.</t>
  </si>
  <si>
    <t>Külfödi hitelek, kölcösnök felvétele</t>
  </si>
  <si>
    <t>12.</t>
  </si>
  <si>
    <t>II/3. Adóssághoz nem kapcsolódó származékos ügyletek</t>
  </si>
  <si>
    <t>13.</t>
  </si>
  <si>
    <t>BEVÉTELEK MINDÖSSZESEN: (1+9)</t>
  </si>
  <si>
    <t>1/a. számú melléklet a …../2020.(…........).sz. önkormányzati rendelethez</t>
  </si>
  <si>
    <t>Az Önkormányzat 2020. évi előirányzatai bevételi forrásonként, valamint működési és felhalmozási cél szerinti részletezésben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</si>
</sst>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8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0" fontId="3" fillId="0" borderId="0" xfId="0" applyFont="1"/>
    <xf numFmtId="0" fontId="0" fillId="0" borderId="14" xfId="0" applyBorder="1"/>
    <xf numFmtId="0" fontId="0" fillId="0" borderId="15" xfId="0" applyBorder="1"/>
    <xf numFmtId="0" fontId="6" fillId="0" borderId="16" xfId="2" applyFont="1" applyBorder="1" applyAlignment="1">
      <alignment horizontal="left" vertical="center" wrapText="1" indent="1"/>
    </xf>
    <xf numFmtId="0" fontId="7" fillId="0" borderId="17" xfId="2" applyFont="1" applyBorder="1" applyAlignment="1">
      <alignment horizontal="left" vertical="center" wrapText="1" indent="1"/>
    </xf>
    <xf numFmtId="165" fontId="8" fillId="0" borderId="18" xfId="1" applyNumberFormat="1" applyFont="1" applyFill="1" applyBorder="1" applyAlignment="1" applyProtection="1">
      <alignment vertical="center" wrapText="1"/>
    </xf>
    <xf numFmtId="165" fontId="8" fillId="0" borderId="19" xfId="1" applyNumberFormat="1" applyFont="1" applyFill="1" applyBorder="1" applyAlignment="1" applyProtection="1">
      <alignment vertical="center" wrapText="1"/>
    </xf>
    <xf numFmtId="0" fontId="6" fillId="0" borderId="20" xfId="2" applyFont="1" applyBorder="1" applyAlignment="1">
      <alignment horizontal="left" vertical="center" wrapText="1" indent="1"/>
    </xf>
    <xf numFmtId="165" fontId="8" fillId="0" borderId="18" xfId="1" applyNumberFormat="1" applyFont="1" applyFill="1" applyBorder="1" applyAlignment="1" applyProtection="1">
      <alignment vertical="center" wrapText="1"/>
      <protection locked="0"/>
    </xf>
    <xf numFmtId="165" fontId="8" fillId="0" borderId="19" xfId="1" applyNumberFormat="1" applyFont="1" applyFill="1" applyBorder="1" applyAlignment="1" applyProtection="1">
      <alignment vertical="center" wrapText="1"/>
      <protection locked="0"/>
    </xf>
    <xf numFmtId="49" fontId="9" fillId="0" borderId="21" xfId="2" applyNumberFormat="1" applyFont="1" applyBorder="1" applyAlignment="1">
      <alignment horizontal="left" vertical="center" wrapText="1" indent="1"/>
    </xf>
    <xf numFmtId="0" fontId="10" fillId="0" borderId="9" xfId="2" applyFont="1" applyBorder="1" applyAlignment="1">
      <alignment horizontal="left" vertical="center" wrapText="1" indent="1"/>
    </xf>
    <xf numFmtId="165" fontId="11" fillId="0" borderId="22" xfId="1" applyNumberFormat="1" applyFont="1" applyFill="1" applyBorder="1" applyAlignment="1" applyProtection="1">
      <alignment vertical="center" wrapText="1"/>
    </xf>
    <xf numFmtId="165" fontId="11" fillId="0" borderId="23" xfId="1" applyNumberFormat="1" applyFont="1" applyFill="1" applyBorder="1" applyAlignment="1" applyProtection="1">
      <alignment vertical="center" wrapText="1"/>
    </xf>
    <xf numFmtId="49" fontId="9" fillId="0" borderId="24" xfId="2" applyNumberFormat="1" applyFont="1" applyBorder="1" applyAlignment="1">
      <alignment horizontal="left" vertical="center" wrapText="1" indent="1"/>
    </xf>
    <xf numFmtId="0" fontId="9" fillId="0" borderId="7" xfId="2" applyFont="1" applyBorder="1" applyAlignment="1">
      <alignment horizontal="left" vertical="center" wrapText="1" indent="1"/>
    </xf>
    <xf numFmtId="165" fontId="12" fillId="0" borderId="25" xfId="1" applyNumberFormat="1" applyFont="1" applyFill="1" applyBorder="1" applyAlignment="1" applyProtection="1">
      <alignment vertical="center" wrapText="1"/>
      <protection locked="0"/>
    </xf>
    <xf numFmtId="165" fontId="11" fillId="0" borderId="9" xfId="1" applyNumberFormat="1" applyFont="1" applyFill="1" applyBorder="1" applyAlignment="1" applyProtection="1">
      <alignment vertical="center" wrapText="1"/>
    </xf>
    <xf numFmtId="49" fontId="9" fillId="0" borderId="26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vertical="center" wrapText="1" indent="1"/>
    </xf>
    <xf numFmtId="165" fontId="12" fillId="0" borderId="28" xfId="1" applyNumberFormat="1" applyFont="1" applyFill="1" applyBorder="1" applyAlignment="1" applyProtection="1">
      <alignment vertical="center" wrapText="1"/>
      <protection locked="0"/>
    </xf>
    <xf numFmtId="49" fontId="9" fillId="0" borderId="29" xfId="2" applyNumberFormat="1" applyFont="1" applyBorder="1" applyAlignment="1">
      <alignment horizontal="left" vertical="center" wrapText="1" indent="1"/>
    </xf>
    <xf numFmtId="165" fontId="12" fillId="0" borderId="30" xfId="1" applyNumberFormat="1" applyFont="1" applyFill="1" applyBorder="1" applyAlignment="1" applyProtection="1">
      <alignment vertical="center" wrapText="1"/>
      <protection locked="0"/>
    </xf>
    <xf numFmtId="165" fontId="11" fillId="0" borderId="12" xfId="1" applyNumberFormat="1" applyFont="1" applyFill="1" applyBorder="1" applyAlignment="1" applyProtection="1">
      <alignment vertical="center" wrapText="1"/>
    </xf>
    <xf numFmtId="0" fontId="6" fillId="0" borderId="17" xfId="2" applyFont="1" applyBorder="1" applyAlignment="1">
      <alignment horizontal="left" vertical="center" wrapText="1" indent="1"/>
    </xf>
    <xf numFmtId="165" fontId="8" fillId="0" borderId="31" xfId="1" applyNumberFormat="1" applyFont="1" applyFill="1" applyBorder="1" applyAlignment="1" applyProtection="1">
      <alignment vertical="center" wrapText="1"/>
    </xf>
    <xf numFmtId="0" fontId="9" fillId="0" borderId="9" xfId="2" applyFont="1" applyBorder="1" applyAlignment="1">
      <alignment horizontal="left" vertical="center" wrapText="1" indent="1"/>
    </xf>
    <xf numFmtId="165" fontId="12" fillId="0" borderId="22" xfId="1" applyNumberFormat="1" applyFont="1" applyFill="1" applyBorder="1" applyAlignment="1" applyProtection="1">
      <alignment vertical="center" wrapText="1"/>
      <protection locked="0"/>
    </xf>
    <xf numFmtId="165" fontId="13" fillId="0" borderId="9" xfId="1" applyNumberFormat="1" applyFont="1" applyBorder="1" applyAlignment="1"/>
    <xf numFmtId="165" fontId="13" fillId="0" borderId="27" xfId="1" applyNumberFormat="1" applyFont="1" applyBorder="1" applyAlignment="1"/>
    <xf numFmtId="165" fontId="13" fillId="0" borderId="32" xfId="1" applyNumberFormat="1" applyFont="1" applyBorder="1" applyAlignment="1"/>
    <xf numFmtId="165" fontId="12" fillId="0" borderId="14" xfId="1" applyNumberFormat="1" applyFont="1" applyFill="1" applyBorder="1" applyAlignment="1" applyProtection="1">
      <alignment vertical="center" wrapText="1"/>
      <protection locked="0"/>
    </xf>
    <xf numFmtId="49" fontId="14" fillId="0" borderId="16" xfId="2" applyNumberFormat="1" applyFont="1" applyBorder="1" applyAlignment="1">
      <alignment horizontal="left" vertical="center" wrapText="1" indent="1"/>
    </xf>
    <xf numFmtId="0" fontId="14" fillId="0" borderId="17" xfId="2" applyFont="1" applyBorder="1" applyAlignment="1">
      <alignment horizontal="left" vertical="center" wrapText="1" indent="1"/>
    </xf>
    <xf numFmtId="165" fontId="15" fillId="0" borderId="18" xfId="1" applyNumberFormat="1" applyFont="1" applyFill="1" applyBorder="1" applyAlignment="1" applyProtection="1">
      <alignment vertical="center" wrapText="1"/>
      <protection locked="0"/>
    </xf>
    <xf numFmtId="165" fontId="15" fillId="0" borderId="17" xfId="1" applyNumberFormat="1" applyFont="1" applyFill="1" applyBorder="1" applyAlignment="1" applyProtection="1">
      <alignment vertical="center" wrapText="1"/>
      <protection locked="0"/>
    </xf>
    <xf numFmtId="165" fontId="11" fillId="0" borderId="22" xfId="1" applyNumberFormat="1" applyFont="1" applyFill="1" applyBorder="1" applyAlignment="1" applyProtection="1">
      <alignment vertical="center" wrapText="1"/>
      <protection locked="0"/>
    </xf>
    <xf numFmtId="165" fontId="11" fillId="0" borderId="28" xfId="1" applyNumberFormat="1" applyFont="1" applyFill="1" applyBorder="1" applyAlignment="1" applyProtection="1">
      <alignment vertical="center" wrapText="1"/>
      <protection locked="0"/>
    </xf>
    <xf numFmtId="165" fontId="11" fillId="0" borderId="23" xfId="1" applyNumberFormat="1" applyFont="1" applyFill="1" applyBorder="1" applyAlignment="1" applyProtection="1">
      <alignment vertical="center" wrapText="1"/>
      <protection locked="0"/>
    </xf>
    <xf numFmtId="0" fontId="10" fillId="0" borderId="27" xfId="2" applyFont="1" applyBorder="1" applyAlignment="1">
      <alignment horizontal="left" vertical="center" wrapText="1" indent="1"/>
    </xf>
    <xf numFmtId="165" fontId="11" fillId="0" borderId="27" xfId="1" applyNumberFormat="1" applyFont="1" applyFill="1" applyBorder="1" applyAlignment="1" applyProtection="1">
      <alignment vertical="center" wrapText="1"/>
      <protection locked="0"/>
    </xf>
    <xf numFmtId="0" fontId="9" fillId="0" borderId="27" xfId="2" applyFont="1" applyBorder="1" applyAlignment="1">
      <alignment vertical="center" wrapText="1"/>
    </xf>
    <xf numFmtId="0" fontId="9" fillId="0" borderId="32" xfId="2" applyFont="1" applyBorder="1" applyAlignment="1">
      <alignment vertical="center" wrapText="1"/>
    </xf>
    <xf numFmtId="165" fontId="11" fillId="0" borderId="14" xfId="1" applyNumberFormat="1" applyFont="1" applyFill="1" applyBorder="1" applyAlignment="1" applyProtection="1">
      <alignment vertical="center" wrapText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165" fontId="12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23" xfId="1" applyNumberFormat="1" applyFont="1" applyFill="1" applyBorder="1" applyAlignment="1" applyProtection="1">
      <alignment vertical="center" wrapText="1"/>
      <protection locked="0"/>
    </xf>
    <xf numFmtId="165" fontId="12" fillId="0" borderId="27" xfId="1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horizontal="left" indent="1"/>
    </xf>
    <xf numFmtId="49" fontId="9" fillId="0" borderId="27" xfId="2" applyNumberFormat="1" applyFont="1" applyBorder="1" applyAlignment="1">
      <alignment horizontal="left" vertical="center" wrapText="1" indent="1"/>
    </xf>
    <xf numFmtId="0" fontId="9" fillId="0" borderId="27" xfId="2" applyFont="1" applyBorder="1" applyAlignment="1">
      <alignment horizontal="left" indent="1"/>
    </xf>
    <xf numFmtId="49" fontId="9" fillId="0" borderId="32" xfId="2" applyNumberFormat="1" applyFont="1" applyBorder="1" applyAlignment="1">
      <alignment horizontal="left" vertical="center" wrapText="1" indent="1"/>
    </xf>
    <xf numFmtId="165" fontId="16" fillId="0" borderId="22" xfId="1" applyNumberFormat="1" applyFont="1" applyFill="1" applyBorder="1" applyAlignment="1" applyProtection="1">
      <alignment vertical="center" wrapText="1"/>
    </xf>
    <xf numFmtId="165" fontId="17" fillId="0" borderId="18" xfId="1" applyNumberFormat="1" applyFont="1" applyFill="1" applyBorder="1" applyAlignment="1" applyProtection="1">
      <alignment vertical="center" wrapText="1"/>
    </xf>
    <xf numFmtId="165" fontId="18" fillId="0" borderId="17" xfId="1" applyNumberFormat="1" applyFont="1" applyBorder="1" applyAlignment="1"/>
    <xf numFmtId="165" fontId="18" fillId="0" borderId="31" xfId="1" applyNumberFormat="1" applyFont="1" applyBorder="1" applyAlignment="1"/>
    <xf numFmtId="165" fontId="11" fillId="0" borderId="30" xfId="1" applyNumberFormat="1" applyFont="1" applyFill="1" applyBorder="1" applyAlignment="1" applyProtection="1">
      <alignment vertical="center" wrapText="1"/>
      <protection locked="0"/>
    </xf>
    <xf numFmtId="0" fontId="14" fillId="0" borderId="17" xfId="2" applyFont="1" applyBorder="1" applyAlignment="1">
      <alignment vertical="center" wrapText="1"/>
    </xf>
    <xf numFmtId="165" fontId="15" fillId="0" borderId="31" xfId="1" applyNumberFormat="1" applyFont="1" applyFill="1" applyBorder="1" applyAlignment="1" applyProtection="1">
      <alignment vertical="center" wrapText="1"/>
      <protection locked="0"/>
    </xf>
    <xf numFmtId="165" fontId="19" fillId="0" borderId="22" xfId="1" applyNumberFormat="1" applyFont="1" applyFill="1" applyBorder="1" applyAlignment="1" applyProtection="1">
      <alignment vertical="center" wrapText="1"/>
      <protection locked="0"/>
    </xf>
    <xf numFmtId="165" fontId="19" fillId="0" borderId="28" xfId="1" applyNumberFormat="1" applyFont="1" applyFill="1" applyBorder="1" applyAlignment="1" applyProtection="1">
      <alignment vertical="center" wrapText="1"/>
      <protection locked="0"/>
    </xf>
    <xf numFmtId="165" fontId="11" fillId="0" borderId="30" xfId="1" applyNumberFormat="1" applyFont="1" applyFill="1" applyBorder="1" applyAlignment="1" applyProtection="1">
      <alignment vertical="center" wrapText="1"/>
    </xf>
    <xf numFmtId="165" fontId="11" fillId="0" borderId="14" xfId="1" applyNumberFormat="1" applyFont="1" applyFill="1" applyBorder="1" applyAlignment="1" applyProtection="1">
      <alignment vertical="center" wrapText="1"/>
    </xf>
    <xf numFmtId="49" fontId="20" fillId="0" borderId="16" xfId="2" applyNumberFormat="1" applyFont="1" applyBorder="1" applyAlignment="1">
      <alignment horizontal="left" vertical="center" wrapText="1" indent="1"/>
    </xf>
    <xf numFmtId="0" fontId="20" fillId="0" borderId="17" xfId="2" applyFont="1" applyBorder="1" applyAlignment="1">
      <alignment horizontal="left" vertical="center" wrapText="1" indent="1"/>
    </xf>
    <xf numFmtId="49" fontId="10" fillId="0" borderId="16" xfId="2" applyNumberFormat="1" applyFont="1" applyBorder="1" applyAlignment="1">
      <alignment horizontal="left" vertical="center" wrapText="1" indent="1"/>
    </xf>
    <xf numFmtId="0" fontId="10" fillId="0" borderId="17" xfId="2" applyFont="1" applyBorder="1" applyAlignment="1">
      <alignment horizontal="left" vertical="center" wrapText="1" indent="1"/>
    </xf>
    <xf numFmtId="165" fontId="11" fillId="0" borderId="18" xfId="1" applyNumberFormat="1" applyFont="1" applyFill="1" applyBorder="1" applyAlignment="1" applyProtection="1">
      <alignment vertical="center" wrapText="1"/>
      <protection locked="0"/>
    </xf>
    <xf numFmtId="49" fontId="10" fillId="0" borderId="33" xfId="2" applyNumberFormat="1" applyFont="1" applyBorder="1" applyAlignment="1">
      <alignment horizontal="left" vertical="center" wrapText="1" indent="1"/>
    </xf>
    <xf numFmtId="0" fontId="10" fillId="0" borderId="23" xfId="2" applyFont="1" applyBorder="1" applyAlignment="1">
      <alignment horizontal="left" vertical="center" wrapText="1" indent="1"/>
    </xf>
    <xf numFmtId="165" fontId="11" fillId="0" borderId="3" xfId="1" applyNumberFormat="1" applyFont="1" applyFill="1" applyBorder="1" applyAlignment="1" applyProtection="1">
      <alignment vertical="center" wrapText="1"/>
      <protection locked="0"/>
    </xf>
    <xf numFmtId="49" fontId="10" fillId="0" borderId="34" xfId="2" applyNumberFormat="1" applyFont="1" applyBorder="1" applyAlignment="1">
      <alignment horizontal="left" vertical="center" wrapText="1" indent="1"/>
    </xf>
    <xf numFmtId="0" fontId="10" fillId="0" borderId="7" xfId="2" applyFont="1" applyBorder="1" applyAlignment="1">
      <alignment horizontal="left" vertical="center" wrapText="1" indent="1"/>
    </xf>
    <xf numFmtId="165" fontId="11" fillId="0" borderId="35" xfId="1" applyNumberFormat="1" applyFont="1" applyFill="1" applyBorder="1" applyAlignment="1" applyProtection="1">
      <alignment vertical="center" wrapText="1"/>
      <protection locked="0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17" xfId="1" applyNumberFormat="1" applyFont="1" applyFill="1" applyBorder="1" applyAlignment="1" applyProtection="1">
      <alignment vertical="center" wrapText="1"/>
    </xf>
    <xf numFmtId="0" fontId="9" fillId="0" borderId="9" xfId="2" applyFont="1" applyBorder="1" applyAlignment="1">
      <alignment horizontal="left" vertical="center" wrapText="1" indent="2"/>
    </xf>
    <xf numFmtId="165" fontId="13" fillId="0" borderId="23" xfId="1" applyNumberFormat="1" applyFont="1" applyBorder="1" applyAlignment="1"/>
    <xf numFmtId="0" fontId="9" fillId="0" borderId="32" xfId="2" applyFont="1" applyBorder="1" applyAlignment="1">
      <alignment horizontal="left" vertical="center" wrapText="1" indent="2"/>
    </xf>
    <xf numFmtId="0" fontId="18" fillId="0" borderId="16" xfId="0" applyFont="1" applyBorder="1" applyAlignment="1">
      <alignment horizontal="center"/>
    </xf>
    <xf numFmtId="165" fontId="13" fillId="0" borderId="17" xfId="1" applyNumberFormat="1" applyFont="1" applyBorder="1" applyAlignment="1"/>
    <xf numFmtId="165" fontId="13" fillId="0" borderId="31" xfId="1" applyNumberFormat="1" applyFont="1" applyBorder="1" applyAlignment="1"/>
    <xf numFmtId="0" fontId="7" fillId="0" borderId="16" xfId="2" applyFont="1" applyBorder="1" applyAlignment="1">
      <alignment horizontal="left" vertical="center" wrapText="1" indent="1"/>
    </xf>
    <xf numFmtId="165" fontId="11" fillId="0" borderId="17" xfId="1" applyNumberFormat="1" applyFont="1" applyFill="1" applyBorder="1" applyAlignment="1" applyProtection="1">
      <alignment vertical="center" wrapText="1"/>
      <protection locked="0"/>
    </xf>
    <xf numFmtId="165" fontId="12" fillId="2" borderId="27" xfId="1" applyNumberFormat="1" applyFont="1" applyFill="1" applyBorder="1" applyAlignment="1" applyProtection="1">
      <alignment vertical="center" wrapText="1"/>
      <protection locked="0"/>
    </xf>
    <xf numFmtId="165" fontId="11" fillId="2" borderId="28" xfId="1" applyNumberFormat="1" applyFont="1" applyFill="1" applyBorder="1" applyAlignment="1" applyProtection="1">
      <alignment vertical="center" wrapText="1"/>
      <protection locked="0"/>
    </xf>
    <xf numFmtId="165" fontId="11" fillId="2" borderId="27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 xr:uid="{621CEB44-8EC9-400B-BC82-468832667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1D37-8D68-4D21-924E-1D46A22EE484}">
  <dimension ref="A1:E65"/>
  <sheetViews>
    <sheetView tabSelected="1" topLeftCell="A16" workbookViewId="0">
      <selection activeCell="D27" sqref="D27"/>
    </sheetView>
  </sheetViews>
  <sheetFormatPr defaultRowHeight="14.4" x14ac:dyDescent="0.3"/>
  <cols>
    <col min="1" max="1" width="6.33203125" customWidth="1"/>
    <col min="2" max="2" width="53.88671875" customWidth="1"/>
    <col min="3" max="3" width="13.44140625" customWidth="1"/>
    <col min="4" max="4" width="11.6640625" customWidth="1"/>
    <col min="5" max="5" width="13.109375" customWidth="1"/>
  </cols>
  <sheetData>
    <row r="1" spans="1:5" x14ac:dyDescent="0.3">
      <c r="A1" s="88" t="s">
        <v>124</v>
      </c>
      <c r="B1" s="88"/>
      <c r="C1" s="88"/>
      <c r="D1" s="88"/>
      <c r="E1" s="88"/>
    </row>
    <row r="3" spans="1:5" ht="39.75" customHeight="1" x14ac:dyDescent="0.3">
      <c r="A3" s="89" t="s">
        <v>125</v>
      </c>
      <c r="B3" s="89"/>
      <c r="C3" s="89"/>
      <c r="D3" s="89"/>
      <c r="E3" s="89"/>
    </row>
    <row r="4" spans="1:5" ht="15" thickBot="1" x14ac:dyDescent="0.35">
      <c r="E4" s="1" t="s">
        <v>0</v>
      </c>
    </row>
    <row r="5" spans="1:5" x14ac:dyDescent="0.3">
      <c r="A5" s="90" t="s">
        <v>1</v>
      </c>
      <c r="B5" s="93" t="s">
        <v>2</v>
      </c>
      <c r="C5" s="96" t="s">
        <v>3</v>
      </c>
      <c r="D5" s="97"/>
      <c r="E5" s="98"/>
    </row>
    <row r="6" spans="1:5" ht="24.75" customHeight="1" x14ac:dyDescent="0.3">
      <c r="A6" s="91"/>
      <c r="B6" s="94"/>
      <c r="C6" s="99" t="s">
        <v>4</v>
      </c>
      <c r="D6" s="101" t="s">
        <v>5</v>
      </c>
      <c r="E6" s="102"/>
    </row>
    <row r="7" spans="1:5" ht="15" thickBot="1" x14ac:dyDescent="0.35">
      <c r="A7" s="92"/>
      <c r="B7" s="95"/>
      <c r="C7" s="100"/>
      <c r="D7" s="2" t="s">
        <v>6</v>
      </c>
      <c r="E7" s="3" t="s">
        <v>7</v>
      </c>
    </row>
    <row r="8" spans="1:5" ht="16.2" thickBot="1" x14ac:dyDescent="0.35">
      <c r="A8" s="4" t="s">
        <v>8</v>
      </c>
      <c r="B8" s="5" t="s">
        <v>9</v>
      </c>
      <c r="C8" s="6">
        <f>SUM(C9,C16,C22,C29,C40,C46,C50)</f>
        <v>43068600</v>
      </c>
      <c r="D8" s="6">
        <f t="shared" ref="D8:E8" si="0">SUM(D9,D16,D22,D29,D40,D46,D50)</f>
        <v>38644400</v>
      </c>
      <c r="E8" s="7">
        <f t="shared" si="0"/>
        <v>4424200</v>
      </c>
    </row>
    <row r="9" spans="1:5" ht="15" thickBot="1" x14ac:dyDescent="0.35">
      <c r="A9" s="8" t="s">
        <v>10</v>
      </c>
      <c r="B9" s="4" t="s">
        <v>11</v>
      </c>
      <c r="C9" s="9">
        <f>SUM(C10:C15)</f>
        <v>28666600</v>
      </c>
      <c r="D9" s="9">
        <f t="shared" ref="D9:E9" si="1">SUM(D10:D15)</f>
        <v>28666600</v>
      </c>
      <c r="E9" s="10">
        <f t="shared" si="1"/>
        <v>0</v>
      </c>
    </row>
    <row r="10" spans="1:5" x14ac:dyDescent="0.3">
      <c r="A10" s="11" t="s">
        <v>12</v>
      </c>
      <c r="B10" s="12" t="s">
        <v>13</v>
      </c>
      <c r="C10" s="13">
        <v>28109888</v>
      </c>
      <c r="D10" s="13">
        <v>28109888</v>
      </c>
      <c r="E10" s="14"/>
    </row>
    <row r="11" spans="1:5" x14ac:dyDescent="0.3">
      <c r="A11" s="15" t="s">
        <v>14</v>
      </c>
      <c r="B11" s="16" t="s">
        <v>15</v>
      </c>
      <c r="C11" s="17"/>
      <c r="D11" s="13"/>
      <c r="E11" s="18"/>
    </row>
    <row r="12" spans="1:5" ht="20.399999999999999" x14ac:dyDescent="0.3">
      <c r="A12" s="19" t="s">
        <v>16</v>
      </c>
      <c r="B12" s="20" t="s">
        <v>17</v>
      </c>
      <c r="C12" s="21"/>
      <c r="D12" s="13"/>
      <c r="E12" s="18"/>
    </row>
    <row r="13" spans="1:5" x14ac:dyDescent="0.3">
      <c r="A13" s="19" t="s">
        <v>18</v>
      </c>
      <c r="B13" s="20" t="s">
        <v>19</v>
      </c>
      <c r="C13" s="21"/>
      <c r="D13" s="13"/>
      <c r="E13" s="18"/>
    </row>
    <row r="14" spans="1:5" ht="20.399999999999999" x14ac:dyDescent="0.3">
      <c r="A14" s="15" t="s">
        <v>20</v>
      </c>
      <c r="B14" s="20" t="s">
        <v>21</v>
      </c>
      <c r="C14" s="17">
        <v>0</v>
      </c>
      <c r="D14" s="13"/>
      <c r="E14" s="18"/>
    </row>
    <row r="15" spans="1:5" ht="15" thickBot="1" x14ac:dyDescent="0.35">
      <c r="A15" s="22" t="s">
        <v>22</v>
      </c>
      <c r="B15" s="16" t="s">
        <v>23</v>
      </c>
      <c r="C15" s="23">
        <v>556712</v>
      </c>
      <c r="D15" s="23">
        <v>556712</v>
      </c>
      <c r="E15" s="24"/>
    </row>
    <row r="16" spans="1:5" ht="15" thickBot="1" x14ac:dyDescent="0.35">
      <c r="A16" s="4" t="s">
        <v>24</v>
      </c>
      <c r="B16" s="25" t="s">
        <v>25</v>
      </c>
      <c r="C16" s="6">
        <f>SUM(C17:C21)</f>
        <v>3482200</v>
      </c>
      <c r="D16" s="6">
        <f t="shared" ref="D16:E16" si="2">SUM(D17:D21)</f>
        <v>0</v>
      </c>
      <c r="E16" s="26">
        <f t="shared" si="2"/>
        <v>3482200</v>
      </c>
    </row>
    <row r="17" spans="1:5" x14ac:dyDescent="0.3">
      <c r="A17" s="11" t="s">
        <v>26</v>
      </c>
      <c r="B17" s="27" t="s">
        <v>27</v>
      </c>
      <c r="C17" s="28"/>
      <c r="D17" s="29"/>
      <c r="E17" s="29"/>
    </row>
    <row r="18" spans="1:5" ht="20.399999999999999" x14ac:dyDescent="0.3">
      <c r="A18" s="19" t="s">
        <v>28</v>
      </c>
      <c r="B18" s="20" t="s">
        <v>29</v>
      </c>
      <c r="C18" s="21"/>
      <c r="D18" s="30"/>
      <c r="E18" s="30"/>
    </row>
    <row r="19" spans="1:5" x14ac:dyDescent="0.3">
      <c r="A19" s="19" t="s">
        <v>30</v>
      </c>
      <c r="B19" s="20" t="s">
        <v>31</v>
      </c>
      <c r="C19" s="21"/>
      <c r="D19" s="30"/>
      <c r="E19" s="30"/>
    </row>
    <row r="20" spans="1:5" ht="20.399999999999999" x14ac:dyDescent="0.3">
      <c r="A20" s="22" t="s">
        <v>32</v>
      </c>
      <c r="B20" s="20" t="s">
        <v>33</v>
      </c>
      <c r="C20" s="23"/>
      <c r="D20" s="30"/>
      <c r="E20" s="30"/>
    </row>
    <row r="21" spans="1:5" ht="15" thickBot="1" x14ac:dyDescent="0.35">
      <c r="A21" s="22" t="s">
        <v>34</v>
      </c>
      <c r="B21" s="16" t="s">
        <v>35</v>
      </c>
      <c r="C21" s="23">
        <v>3482200</v>
      </c>
      <c r="D21" s="31"/>
      <c r="E21" s="32">
        <v>3482200</v>
      </c>
    </row>
    <row r="22" spans="1:5" ht="15" thickBot="1" x14ac:dyDescent="0.35">
      <c r="A22" s="33" t="s">
        <v>36</v>
      </c>
      <c r="B22" s="34" t="s">
        <v>37</v>
      </c>
      <c r="C22" s="35">
        <f>SUM(C23:C28)</f>
        <v>3310000</v>
      </c>
      <c r="D22" s="35">
        <f t="shared" ref="D22:E22" si="3">SUM(D23:D28)</f>
        <v>3310000</v>
      </c>
      <c r="E22" s="36">
        <f t="shared" si="3"/>
        <v>0</v>
      </c>
    </row>
    <row r="23" spans="1:5" x14ac:dyDescent="0.3">
      <c r="A23" s="11" t="s">
        <v>38</v>
      </c>
      <c r="B23" s="12" t="s">
        <v>39</v>
      </c>
      <c r="C23" s="37">
        <f>SUM(D23:E23)</f>
        <v>0</v>
      </c>
      <c r="D23" s="38"/>
      <c r="E23" s="39"/>
    </row>
    <row r="24" spans="1:5" x14ac:dyDescent="0.3">
      <c r="A24" s="19" t="s">
        <v>40</v>
      </c>
      <c r="B24" s="40" t="s">
        <v>41</v>
      </c>
      <c r="C24" s="37">
        <f t="shared" ref="C24:C28" si="4">SUM(D24:E24)</f>
        <v>0</v>
      </c>
      <c r="D24" s="38"/>
      <c r="E24" s="41"/>
    </row>
    <row r="25" spans="1:5" x14ac:dyDescent="0.3">
      <c r="A25" s="19" t="s">
        <v>42</v>
      </c>
      <c r="B25" s="40" t="s">
        <v>43</v>
      </c>
      <c r="C25" s="37">
        <f t="shared" si="4"/>
        <v>900000</v>
      </c>
      <c r="D25" s="38">
        <v>900000</v>
      </c>
      <c r="E25" s="41"/>
    </row>
    <row r="26" spans="1:5" x14ac:dyDescent="0.3">
      <c r="A26" s="19" t="s">
        <v>44</v>
      </c>
      <c r="B26" s="40" t="s">
        <v>45</v>
      </c>
      <c r="C26" s="37">
        <f t="shared" si="4"/>
        <v>0</v>
      </c>
      <c r="D26" s="38"/>
      <c r="E26" s="41"/>
    </row>
    <row r="27" spans="1:5" x14ac:dyDescent="0.3">
      <c r="A27" s="19" t="s">
        <v>46</v>
      </c>
      <c r="B27" s="42" t="s">
        <v>47</v>
      </c>
      <c r="C27" s="37">
        <v>2410000</v>
      </c>
      <c r="D27" s="86">
        <v>2410000</v>
      </c>
      <c r="E27" s="87"/>
    </row>
    <row r="28" spans="1:5" ht="15" thickBot="1" x14ac:dyDescent="0.35">
      <c r="A28" s="22" t="s">
        <v>48</v>
      </c>
      <c r="B28" s="43" t="s">
        <v>49</v>
      </c>
      <c r="C28" s="37">
        <f t="shared" si="4"/>
        <v>0</v>
      </c>
      <c r="D28" s="38"/>
      <c r="E28" s="44"/>
    </row>
    <row r="29" spans="1:5" ht="15" thickBot="1" x14ac:dyDescent="0.35">
      <c r="A29" s="4" t="s">
        <v>50</v>
      </c>
      <c r="B29" s="25" t="s">
        <v>51</v>
      </c>
      <c r="C29" s="6">
        <f>SUM(C30:C39)</f>
        <v>7609800</v>
      </c>
      <c r="D29" s="6">
        <f>SUM(D30:D39)</f>
        <v>6667800</v>
      </c>
      <c r="E29" s="45">
        <f>SUM(E30:E39)</f>
        <v>942000</v>
      </c>
    </row>
    <row r="30" spans="1:5" x14ac:dyDescent="0.3">
      <c r="A30" s="11" t="s">
        <v>52</v>
      </c>
      <c r="B30" s="27" t="s">
        <v>53</v>
      </c>
      <c r="C30" s="28">
        <f>SUM(D30:E30)</f>
        <v>0</v>
      </c>
      <c r="D30" s="46"/>
      <c r="E30" s="47"/>
    </row>
    <row r="31" spans="1:5" x14ac:dyDescent="0.3">
      <c r="A31" s="15" t="s">
        <v>54</v>
      </c>
      <c r="B31" s="20" t="s">
        <v>55</v>
      </c>
      <c r="C31" s="28">
        <f t="shared" ref="C31:C39" si="5">SUM(D31:E31)</f>
        <v>0</v>
      </c>
      <c r="D31" s="48"/>
      <c r="E31" s="30"/>
    </row>
    <row r="32" spans="1:5" x14ac:dyDescent="0.3">
      <c r="A32" s="22" t="s">
        <v>56</v>
      </c>
      <c r="B32" s="49" t="s">
        <v>57</v>
      </c>
      <c r="C32" s="28">
        <v>650000</v>
      </c>
      <c r="D32" s="48">
        <v>650000</v>
      </c>
      <c r="E32" s="30"/>
    </row>
    <row r="33" spans="1:5" x14ac:dyDescent="0.3">
      <c r="A33" s="50" t="s">
        <v>58</v>
      </c>
      <c r="B33" s="51" t="s">
        <v>59</v>
      </c>
      <c r="C33" s="28">
        <v>2140000</v>
      </c>
      <c r="D33" s="28">
        <v>2140000</v>
      </c>
      <c r="E33" s="48"/>
    </row>
    <row r="34" spans="1:5" x14ac:dyDescent="0.3">
      <c r="A34" s="50" t="s">
        <v>60</v>
      </c>
      <c r="B34" s="51" t="s">
        <v>61</v>
      </c>
      <c r="C34" s="28">
        <v>3300000</v>
      </c>
      <c r="D34" s="48">
        <v>3300000</v>
      </c>
      <c r="E34" s="30"/>
    </row>
    <row r="35" spans="1:5" x14ac:dyDescent="0.3">
      <c r="A35" s="50" t="s">
        <v>62</v>
      </c>
      <c r="B35" s="51" t="s">
        <v>63</v>
      </c>
      <c r="C35" s="28">
        <v>577800</v>
      </c>
      <c r="D35" s="48">
        <v>577800</v>
      </c>
      <c r="E35" s="48"/>
    </row>
    <row r="36" spans="1:5" x14ac:dyDescent="0.3">
      <c r="A36" s="50" t="s">
        <v>64</v>
      </c>
      <c r="B36" s="51" t="s">
        <v>65</v>
      </c>
      <c r="C36" s="28">
        <v>942000</v>
      </c>
      <c r="D36" s="85"/>
      <c r="E36" s="48">
        <v>942000</v>
      </c>
    </row>
    <row r="37" spans="1:5" x14ac:dyDescent="0.3">
      <c r="A37" s="50" t="s">
        <v>66</v>
      </c>
      <c r="B37" s="51" t="s">
        <v>67</v>
      </c>
      <c r="C37" s="28">
        <f t="shared" si="5"/>
        <v>0</v>
      </c>
      <c r="D37" s="48"/>
      <c r="E37" s="30"/>
    </row>
    <row r="38" spans="1:5" x14ac:dyDescent="0.3">
      <c r="A38" s="50" t="s">
        <v>68</v>
      </c>
      <c r="B38" s="51" t="s">
        <v>69</v>
      </c>
      <c r="C38" s="28">
        <f t="shared" si="5"/>
        <v>0</v>
      </c>
      <c r="D38" s="48"/>
      <c r="E38" s="30"/>
    </row>
    <row r="39" spans="1:5" ht="15" thickBot="1" x14ac:dyDescent="0.35">
      <c r="A39" s="52" t="s">
        <v>70</v>
      </c>
      <c r="B39" s="49" t="s">
        <v>71</v>
      </c>
      <c r="C39" s="28">
        <f t="shared" si="5"/>
        <v>0</v>
      </c>
      <c r="D39" s="32"/>
      <c r="E39" s="31"/>
    </row>
    <row r="40" spans="1:5" ht="15" thickBot="1" x14ac:dyDescent="0.35">
      <c r="A40" s="4" t="s">
        <v>72</v>
      </c>
      <c r="B40" s="25" t="s">
        <v>73</v>
      </c>
      <c r="C40" s="6">
        <f>SUM(C41:C45)</f>
        <v>0</v>
      </c>
      <c r="D40" s="6">
        <f t="shared" ref="D40:E40" si="6">SUM(D41:D45)</f>
        <v>0</v>
      </c>
      <c r="E40" s="45">
        <f t="shared" si="6"/>
        <v>0</v>
      </c>
    </row>
    <row r="41" spans="1:5" x14ac:dyDescent="0.3">
      <c r="A41" s="11" t="s">
        <v>74</v>
      </c>
      <c r="B41" s="12" t="s">
        <v>75</v>
      </c>
      <c r="C41" s="53">
        <f>SUM(D41:E41)</f>
        <v>0</v>
      </c>
      <c r="D41" s="29"/>
      <c r="E41" s="29"/>
    </row>
    <row r="42" spans="1:5" x14ac:dyDescent="0.3">
      <c r="A42" s="19" t="s">
        <v>76</v>
      </c>
      <c r="B42" s="42" t="s">
        <v>77</v>
      </c>
      <c r="C42" s="53"/>
      <c r="D42" s="30"/>
      <c r="E42" s="41"/>
    </row>
    <row r="43" spans="1:5" x14ac:dyDescent="0.3">
      <c r="A43" s="19" t="s">
        <v>78</v>
      </c>
      <c r="B43" s="42" t="s">
        <v>79</v>
      </c>
      <c r="C43" s="53">
        <f t="shared" ref="C43:C45" si="7">SUM(D43:E43)</f>
        <v>0</v>
      </c>
      <c r="D43" s="30"/>
      <c r="E43" s="30"/>
    </row>
    <row r="44" spans="1:5" x14ac:dyDescent="0.3">
      <c r="A44" s="19" t="s">
        <v>80</v>
      </c>
      <c r="B44" s="42" t="s">
        <v>81</v>
      </c>
      <c r="C44" s="53">
        <f t="shared" si="7"/>
        <v>0</v>
      </c>
      <c r="D44" s="30"/>
      <c r="E44" s="30"/>
    </row>
    <row r="45" spans="1:5" ht="15" thickBot="1" x14ac:dyDescent="0.35">
      <c r="A45" s="22" t="s">
        <v>82</v>
      </c>
      <c r="B45" s="43" t="s">
        <v>83</v>
      </c>
      <c r="C45" s="53">
        <f t="shared" si="7"/>
        <v>0</v>
      </c>
      <c r="D45" s="31"/>
      <c r="E45" s="31"/>
    </row>
    <row r="46" spans="1:5" ht="15" thickBot="1" x14ac:dyDescent="0.35">
      <c r="A46" s="33" t="s">
        <v>84</v>
      </c>
      <c r="B46" s="34" t="s">
        <v>85</v>
      </c>
      <c r="C46" s="54"/>
      <c r="D46" s="55"/>
      <c r="E46" s="56"/>
    </row>
    <row r="47" spans="1:5" ht="20.399999999999999" x14ac:dyDescent="0.3">
      <c r="A47" s="11" t="s">
        <v>86</v>
      </c>
      <c r="B47" s="27" t="s">
        <v>87</v>
      </c>
      <c r="C47" s="37"/>
      <c r="D47" s="29"/>
      <c r="E47" s="29"/>
    </row>
    <row r="48" spans="1:5" x14ac:dyDescent="0.3">
      <c r="A48" s="19" t="s">
        <v>88</v>
      </c>
      <c r="B48" s="20" t="s">
        <v>89</v>
      </c>
      <c r="C48" s="38"/>
      <c r="D48" s="30"/>
      <c r="E48" s="30"/>
    </row>
    <row r="49" spans="1:5" ht="15" thickBot="1" x14ac:dyDescent="0.35">
      <c r="A49" s="22" t="s">
        <v>90</v>
      </c>
      <c r="B49" s="43" t="s">
        <v>91</v>
      </c>
      <c r="C49" s="57"/>
      <c r="D49" s="31"/>
      <c r="E49" s="31"/>
    </row>
    <row r="50" spans="1:5" ht="15" thickBot="1" x14ac:dyDescent="0.35">
      <c r="A50" s="33" t="s">
        <v>92</v>
      </c>
      <c r="B50" s="58" t="s">
        <v>93</v>
      </c>
      <c r="C50" s="35"/>
      <c r="D50" s="55"/>
      <c r="E50" s="59"/>
    </row>
    <row r="51" spans="1:5" ht="20.399999999999999" x14ac:dyDescent="0.3">
      <c r="A51" s="11" t="s">
        <v>94</v>
      </c>
      <c r="B51" s="27" t="s">
        <v>95</v>
      </c>
      <c r="C51" s="60"/>
      <c r="D51" s="29"/>
      <c r="E51" s="29"/>
    </row>
    <row r="52" spans="1:5" x14ac:dyDescent="0.3">
      <c r="A52" s="19" t="s">
        <v>96</v>
      </c>
      <c r="B52" s="20" t="s">
        <v>97</v>
      </c>
      <c r="C52" s="61"/>
      <c r="D52" s="30"/>
      <c r="E52" s="30"/>
    </row>
    <row r="53" spans="1:5" ht="15" thickBot="1" x14ac:dyDescent="0.35">
      <c r="A53" s="52" t="s">
        <v>98</v>
      </c>
      <c r="B53" s="43" t="s">
        <v>99</v>
      </c>
      <c r="C53" s="62"/>
      <c r="D53" s="31"/>
      <c r="E53" s="63"/>
    </row>
    <row r="54" spans="1:5" ht="16.2" thickBot="1" x14ac:dyDescent="0.35">
      <c r="A54" s="64" t="s">
        <v>100</v>
      </c>
      <c r="B54" s="65" t="s">
        <v>101</v>
      </c>
      <c r="C54" s="35">
        <f>SUM(C55,C64,C59)</f>
        <v>9241636</v>
      </c>
      <c r="D54" s="35">
        <f t="shared" ref="D54:E54" si="8">SUM(D55,D64,D59)</f>
        <v>9041636</v>
      </c>
      <c r="E54" s="36">
        <f t="shared" si="8"/>
        <v>200000</v>
      </c>
    </row>
    <row r="55" spans="1:5" ht="15" thickBot="1" x14ac:dyDescent="0.35">
      <c r="A55" s="66" t="s">
        <v>102</v>
      </c>
      <c r="B55" s="67" t="s">
        <v>103</v>
      </c>
      <c r="C55" s="68">
        <f>SUM(C56:C58)</f>
        <v>9241636</v>
      </c>
      <c r="D55" s="68">
        <f t="shared" ref="D55:E55" si="9">SUM(D56:D58)</f>
        <v>9041636</v>
      </c>
      <c r="E55" s="84">
        <f t="shared" si="9"/>
        <v>200000</v>
      </c>
    </row>
    <row r="56" spans="1:5" ht="15" thickBot="1" x14ac:dyDescent="0.35">
      <c r="A56" s="69" t="s">
        <v>104</v>
      </c>
      <c r="B56" s="70" t="s">
        <v>105</v>
      </c>
      <c r="C56" s="14">
        <v>5400000</v>
      </c>
      <c r="D56" s="71">
        <v>5400000</v>
      </c>
      <c r="E56" s="39"/>
    </row>
    <row r="57" spans="1:5" ht="15" thickBot="1" x14ac:dyDescent="0.35">
      <c r="A57" s="66" t="s">
        <v>106</v>
      </c>
      <c r="B57" s="12" t="s">
        <v>107</v>
      </c>
      <c r="C57" s="14">
        <f t="shared" ref="C57:C63" si="10">SUM(D57:E57)</f>
        <v>0</v>
      </c>
      <c r="D57" s="38"/>
      <c r="E57" s="41"/>
    </row>
    <row r="58" spans="1:5" ht="15" thickBot="1" x14ac:dyDescent="0.35">
      <c r="A58" s="72" t="s">
        <v>108</v>
      </c>
      <c r="B58" s="73" t="s">
        <v>109</v>
      </c>
      <c r="C58" s="14">
        <v>3841636</v>
      </c>
      <c r="D58" s="74">
        <v>3641636</v>
      </c>
      <c r="E58" s="75">
        <v>200000</v>
      </c>
    </row>
    <row r="59" spans="1:5" ht="15" thickBot="1" x14ac:dyDescent="0.35">
      <c r="A59" s="33" t="s">
        <v>110</v>
      </c>
      <c r="B59" s="34" t="s">
        <v>111</v>
      </c>
      <c r="C59" s="14">
        <f t="shared" si="10"/>
        <v>0</v>
      </c>
      <c r="D59" s="54">
        <f t="shared" ref="D59:E59" si="11">SUM(D60:D63)</f>
        <v>0</v>
      </c>
      <c r="E59" s="76">
        <f t="shared" si="11"/>
        <v>0</v>
      </c>
    </row>
    <row r="60" spans="1:5" ht="15" thickBot="1" x14ac:dyDescent="0.35">
      <c r="A60" s="11" t="s">
        <v>112</v>
      </c>
      <c r="B60" s="77" t="s">
        <v>113</v>
      </c>
      <c r="C60" s="14">
        <f t="shared" si="10"/>
        <v>0</v>
      </c>
      <c r="D60" s="29"/>
      <c r="E60" s="78"/>
    </row>
    <row r="61" spans="1:5" ht="15" thickBot="1" x14ac:dyDescent="0.35">
      <c r="A61" s="11" t="s">
        <v>114</v>
      </c>
      <c r="B61" s="77" t="s">
        <v>115</v>
      </c>
      <c r="C61" s="14">
        <f t="shared" si="10"/>
        <v>0</v>
      </c>
      <c r="D61" s="30"/>
      <c r="E61" s="30"/>
    </row>
    <row r="62" spans="1:5" ht="15" thickBot="1" x14ac:dyDescent="0.35">
      <c r="A62" s="15" t="s">
        <v>116</v>
      </c>
      <c r="B62" s="79" t="s">
        <v>117</v>
      </c>
      <c r="C62" s="14">
        <f t="shared" si="10"/>
        <v>0</v>
      </c>
      <c r="D62" s="30"/>
      <c r="E62" s="30"/>
    </row>
    <row r="63" spans="1:5" ht="15" thickBot="1" x14ac:dyDescent="0.35">
      <c r="A63" s="22" t="s">
        <v>118</v>
      </c>
      <c r="B63" s="79" t="s">
        <v>119</v>
      </c>
      <c r="C63" s="14">
        <f t="shared" si="10"/>
        <v>0</v>
      </c>
      <c r="D63" s="31"/>
      <c r="E63" s="31"/>
    </row>
    <row r="64" spans="1:5" ht="15" thickBot="1" x14ac:dyDescent="0.35">
      <c r="A64" s="80" t="s">
        <v>120</v>
      </c>
      <c r="B64" s="34" t="s">
        <v>121</v>
      </c>
      <c r="C64" s="9"/>
      <c r="D64" s="81"/>
      <c r="E64" s="82"/>
    </row>
    <row r="65" spans="1:5" ht="16.2" thickBot="1" x14ac:dyDescent="0.35">
      <c r="A65" s="83" t="s">
        <v>122</v>
      </c>
      <c r="B65" s="5" t="s">
        <v>123</v>
      </c>
      <c r="C65" s="6">
        <f>SUM(C8,C54)</f>
        <v>52310236</v>
      </c>
      <c r="D65" s="6">
        <f t="shared" ref="D65:E65" si="12">SUM(D8,D54)</f>
        <v>47686036</v>
      </c>
      <c r="E65" s="45">
        <f t="shared" si="12"/>
        <v>4624200</v>
      </c>
    </row>
  </sheetData>
  <mergeCells count="7">
    <mergeCell ref="A1:E1"/>
    <mergeCell ref="A3:E3"/>
    <mergeCell ref="A5:A7"/>
    <mergeCell ref="B5:B7"/>
    <mergeCell ref="C5:E5"/>
    <mergeCell ref="C6:C7"/>
    <mergeCell ref="D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2020-02-11T13:13:29Z</cp:lastPrinted>
  <dcterms:created xsi:type="dcterms:W3CDTF">2020-02-10T16:51:09Z</dcterms:created>
  <dcterms:modified xsi:type="dcterms:W3CDTF">2020-03-30T16:07:14Z</dcterms:modified>
</cp:coreProperties>
</file>