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<sst xmlns="http://schemas.openxmlformats.org/spreadsheetml/2006/main" count="113" uniqueCount="99">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</sst>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>
            <v>12372850</v>
          </cell>
        </row>
        <row r="10">
          <cell r="C10">
            <v>20000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11259187</v>
          </cell>
        </row>
        <row r="24">
          <cell r="C24">
            <v>11259187</v>
          </cell>
        </row>
        <row r="25">
          <cell r="C25">
            <v>11259187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23632037</v>
          </cell>
        </row>
        <row r="39">
          <cell r="C39">
            <v>93672001</v>
          </cell>
        </row>
        <row r="40">
          <cell r="C40">
            <v>490516</v>
          </cell>
        </row>
        <row r="42">
          <cell r="C42">
            <v>93181485</v>
          </cell>
        </row>
        <row r="43">
          <cell r="C43">
            <v>117304038</v>
          </cell>
        </row>
        <row r="47">
          <cell r="C47">
            <v>115005333</v>
          </cell>
        </row>
        <row r="48">
          <cell r="C48">
            <v>55350452</v>
          </cell>
        </row>
        <row r="49">
          <cell r="C49">
            <v>9898597</v>
          </cell>
        </row>
        <row r="50">
          <cell r="C50">
            <v>49753784</v>
          </cell>
        </row>
        <row r="52">
          <cell r="C52">
            <v>2500</v>
          </cell>
        </row>
        <row r="53">
          <cell r="C53">
            <v>2527155</v>
          </cell>
        </row>
        <row r="54">
          <cell r="C54">
            <v>2527155</v>
          </cell>
        </row>
        <row r="59">
          <cell r="C59">
            <v>117532488</v>
          </cell>
        </row>
        <row r="61">
          <cell r="C61">
            <v>18.75</v>
          </cell>
        </row>
      </sheetData>
      <sheetData sheetId="32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9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CONCATENATE("9.4. melléklet ",[1]ALAPADATOK!A7," ",[1]ALAPADATOK!B7," ",[1]ALAPADATOK!C7," ",[1]ALAPADATOK!D7," ",[1]ALAPADATOK!E7," ",[1]ALAPADATOK!F7," ",[1]ALAPADATOK!G7," ",[1]ALAPADATOK!H7)</f>
        <v>9.4. melléklet a 3 / 2020. ( II.17.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13528550</v>
      </c>
      <c r="E9" s="33">
        <f>'[1]9.4.1. sz. mell EKIK'!C9+'[1]9.4.2. sz. mell EKIK'!C9</f>
        <v>13528550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11297400</v>
      </c>
      <c r="E11" s="33">
        <f>'[1]9.4.1. sz. mell EKIK'!C11+'[1]9.4.2. sz. mell EKIK'!C11</f>
        <v>11297400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1526150</v>
      </c>
      <c r="E15" s="33">
        <f>'[1]9.4.1. sz. mell EKIK'!C15+'[1]9.4.2. sz. mell EKIK'!C15</f>
        <v>1526150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11259187</v>
      </c>
      <c r="E21" s="33">
        <f>'[1]9.4.1. sz. mell EKIK'!C21+'[1]9.4.2. sz. mell EKIK'!C21</f>
        <v>11259187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11259187</v>
      </c>
      <c r="E24" s="33">
        <f>'[1]9.4.1. sz. mell EKIK'!C24+'[1]9.4.2. sz. mell EKIK'!C24</f>
        <v>11259187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0</v>
      </c>
      <c r="E27" s="33">
        <f>'[1]9.4.1. sz. mell EKIK'!C27+'[1]9.4.2. sz. mell EKIK'!C27</f>
        <v>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45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45"/>
      <c r="E30" s="33">
        <f>'[1]9.4.1. sz. mell EKIK'!C30+'[1]9.4.2. sz. mell EKIK'!C30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/>
      <c r="E31" s="33">
        <f>'[1]9.4.1. sz. mell EKIK'!C31+'[1]9.4.2. sz. mell EKIK'!C31</f>
        <v>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24787737</v>
      </c>
      <c r="E38" s="33">
        <f>'[1]9.4.1. sz. mell EKIK'!C38+'[1]9.4.2. sz. mell EKIK'!C38</f>
        <v>24787737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93672001</v>
      </c>
      <c r="E39" s="33">
        <f>'[1]9.4.1. sz. mell EKIK'!C39+'[1]9.4.2. sz. mell EKIK'!C39</f>
        <v>93672001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4">
        <v>93181485</v>
      </c>
      <c r="E42" s="33">
        <f>'[1]9.4.1. sz. mell EKIK'!C42+'[1]9.4.2. sz. mell EKIK'!C42</f>
        <v>93181485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8" t="s">
        <v>82</v>
      </c>
      <c r="C43" s="59">
        <f>+C38+C39</f>
        <v>118459738</v>
      </c>
      <c r="E43" s="33">
        <f>'[1]9.4.1. sz. mell EKIK'!C43+'[1]9.4.2. sz. mell EKIK'!C43</f>
        <v>118459738</v>
      </c>
      <c r="F43" s="33">
        <f t="shared" si="0"/>
        <v>0</v>
      </c>
    </row>
    <row r="44" spans="1:6" x14ac:dyDescent="0.2">
      <c r="A44" s="60"/>
      <c r="B44" s="61"/>
      <c r="C44" s="62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3"/>
      <c r="B45" s="64"/>
      <c r="C45" s="65"/>
      <c r="E45" s="33">
        <f>'[1]9.4.1. sz. mell EKIK'!C45+'[1]9.4.2. sz. mell EKIK'!C45</f>
        <v>0</v>
      </c>
      <c r="F45" s="33">
        <f t="shared" si="0"/>
        <v>0</v>
      </c>
    </row>
    <row r="46" spans="1:6" s="68" customFormat="1" ht="12" customHeight="1" thickBot="1" x14ac:dyDescent="0.25">
      <c r="A46" s="66"/>
      <c r="B46" s="67" t="s">
        <v>83</v>
      </c>
      <c r="C46" s="59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115932583</v>
      </c>
      <c r="E47" s="33">
        <f>'[1]9.4.1. sz. mell EKIK'!C47+'[1]9.4.2. sz. mell EKIK'!C47</f>
        <v>115932583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1">
        <v>55350452</v>
      </c>
      <c r="E48" s="33">
        <f>'[1]9.4.1. sz. mell EKIK'!C48+'[1]9.4.2. sz. mell EKIK'!C48</f>
        <v>55350452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9898597</v>
      </c>
      <c r="E49" s="33">
        <f>'[1]9.4.1. sz. mell EKIK'!C49+'[1]9.4.2. sz. mell EKIK'!C49</f>
        <v>9898597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50681034</v>
      </c>
      <c r="E50" s="33">
        <f>'[1]9.4.1. sz. mell EKIK'!C50+'[1]9.4.2. sz. mell EKIK'!C50</f>
        <v>50681034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68" customFormat="1" ht="12" customHeight="1" thickBot="1" x14ac:dyDescent="0.25">
      <c r="A53" s="46" t="s">
        <v>38</v>
      </c>
      <c r="B53" s="47" t="s">
        <v>90</v>
      </c>
      <c r="C53" s="31">
        <f>SUM(C54:C56)</f>
        <v>2527155</v>
      </c>
      <c r="E53" s="33">
        <f>'[1]9.4.1. sz. mell EKIK'!C53+'[1]9.4.2. sz. mell EKIK'!C53</f>
        <v>2527155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1">
        <v>2527155</v>
      </c>
      <c r="E54" s="33">
        <f>'[1]9.4.1. sz. mell EKIK'!C54+'[1]9.4.2. sz. mell EKIK'!C54</f>
        <v>2527155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69" t="s">
        <v>96</v>
      </c>
      <c r="C59" s="70">
        <f>+C47+C53+C58</f>
        <v>118459738</v>
      </c>
      <c r="E59" s="33">
        <f>'[1]9.4.1. sz. mell EKIK'!C59+'[1]9.4.2. sz. mell EKIK'!C59</f>
        <v>118459738</v>
      </c>
      <c r="F59" s="33">
        <f t="shared" si="0"/>
        <v>0</v>
      </c>
    </row>
    <row r="60" spans="1:6" ht="14.25" customHeight="1" thickBot="1" x14ac:dyDescent="0.25">
      <c r="C60" s="72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3" t="s">
        <v>97</v>
      </c>
      <c r="B61" s="74"/>
      <c r="C61" s="75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6" t="s">
        <v>98</v>
      </c>
      <c r="B62" s="77"/>
      <c r="C62" s="78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2020-02-17T08:05:56Z</dcterms:created>
  <dcterms:modified xsi:type="dcterms:W3CDTF">2020-02-17T08:05:57Z</dcterms:modified>
</cp:coreProperties>
</file>