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ik 2020\Júniusi 25. rendkívüli testületi\1. napirend - 2019 IV.n.évi MEI\"/>
    </mc:Choice>
  </mc:AlternateContent>
  <bookViews>
    <workbookView xWindow="0" yWindow="0" windowWidth="24000" windowHeight="9735" activeTab="5"/>
  </bookViews>
  <sheets>
    <sheet name="1-2.sz.melléklet" sheetId="3" r:id="rId1"/>
    <sheet name="3.sz.melléklet" sheetId="2" r:id="rId2"/>
    <sheet name="4.sz.melléklet" sheetId="4" r:id="rId3"/>
    <sheet name="5.sz.melléklet" sheetId="5" r:id="rId4"/>
    <sheet name="6.sz.melléklet" sheetId="9" r:id="rId5"/>
    <sheet name="Óvoda" sheetId="11" r:id="rId6"/>
  </sheets>
  <calcPr calcId="152511"/>
</workbook>
</file>

<file path=xl/calcChain.xml><?xml version="1.0" encoding="utf-8"?>
<calcChain xmlns="http://schemas.openxmlformats.org/spreadsheetml/2006/main">
  <c r="B16" i="2" l="1"/>
  <c r="B47" i="2" l="1"/>
  <c r="E18" i="9" l="1"/>
  <c r="F18" i="9"/>
  <c r="B18" i="9"/>
  <c r="C32" i="5" l="1"/>
  <c r="I35" i="11" l="1"/>
  <c r="I25" i="11"/>
  <c r="I42" i="11" s="1"/>
  <c r="F35" i="11"/>
  <c r="F25" i="11"/>
  <c r="F42" i="11" s="1"/>
  <c r="I79" i="11"/>
  <c r="I85" i="11" s="1"/>
  <c r="F79" i="11"/>
  <c r="F85" i="11" s="1"/>
  <c r="L25" i="3" l="1"/>
  <c r="L31" i="3"/>
  <c r="L44" i="3"/>
  <c r="L41" i="3"/>
  <c r="L37" i="3"/>
  <c r="L80" i="3"/>
  <c r="L86" i="3" s="1"/>
  <c r="L71" i="3"/>
  <c r="L45" i="3" l="1"/>
  <c r="L85" i="3"/>
  <c r="L62" i="3"/>
  <c r="L59" i="3"/>
  <c r="K85" i="3"/>
  <c r="J85" i="3"/>
  <c r="I85" i="3"/>
  <c r="F85" i="3"/>
  <c r="K80" i="3"/>
  <c r="J80" i="3"/>
  <c r="I80" i="3"/>
  <c r="F80" i="3"/>
  <c r="K71" i="3"/>
  <c r="J71" i="3"/>
  <c r="I71" i="3"/>
  <c r="F71" i="3"/>
  <c r="K62" i="3"/>
  <c r="J62" i="3"/>
  <c r="I62" i="3"/>
  <c r="F62" i="3"/>
  <c r="K59" i="3"/>
  <c r="J59" i="3"/>
  <c r="I59" i="3"/>
  <c r="F59" i="3"/>
  <c r="K44" i="3"/>
  <c r="J44" i="3"/>
  <c r="I44" i="3"/>
  <c r="F44" i="3"/>
  <c r="K41" i="3"/>
  <c r="J41" i="3"/>
  <c r="I41" i="3"/>
  <c r="F41" i="3"/>
  <c r="K37" i="3"/>
  <c r="J37" i="3"/>
  <c r="I37" i="3"/>
  <c r="F37" i="3"/>
  <c r="K31" i="3"/>
  <c r="J31" i="3"/>
  <c r="I31" i="3"/>
  <c r="F31" i="3"/>
  <c r="K25" i="3"/>
  <c r="J25" i="3"/>
  <c r="I25" i="3"/>
  <c r="F25" i="3"/>
  <c r="F86" i="3"/>
  <c r="B28" i="2" l="1"/>
  <c r="C22" i="5" l="1"/>
  <c r="K45" i="3" l="1"/>
  <c r="I86" i="3" l="1"/>
  <c r="I45" i="3"/>
  <c r="F45" i="3" l="1"/>
  <c r="J86" i="3"/>
  <c r="J45" i="3" l="1"/>
  <c r="H18" i="9"/>
  <c r="G18" i="9"/>
  <c r="D18" i="9"/>
  <c r="C18" i="9"/>
</calcChain>
</file>

<file path=xl/sharedStrings.xml><?xml version="1.0" encoding="utf-8"?>
<sst xmlns="http://schemas.openxmlformats.org/spreadsheetml/2006/main" count="308" uniqueCount="237">
  <si>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</si>
  <si>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</si>
  <si>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</si>
  <si>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</si>
  <si>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</si>
  <si>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</si>
  <si>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</si>
  <si>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</si>
  <si>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</si>
  <si>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</si>
  <si>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</si>
  <si>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</si>
  <si>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</si>
  <si>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</si>
  <si>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</si>
  <si>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</si>
  <si>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</si>
  <si>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</si>
  <si>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</si>
  <si>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</si>
  <si>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</si>
  <si>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</si>
  <si>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</si>
  <si>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</si>
  <si>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</si>
  <si>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</si>
  <si>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</si>
  <si>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</si>
  <si>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</si>
  <si>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</si>
  <si>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</si>
  <si>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</si>
  <si>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</si>
  <si>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</si>
  <si>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</si>
  <si>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</si>
  <si>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</si>
  <si>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</si>
  <si>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Konténerek űrítése</t>
  </si>
  <si>
    <t>Szolgáltatások ellenértéke (esküvő)</t>
  </si>
  <si>
    <t xml:space="preserve">Egyéb műk. célú átvett pénzeszköz </t>
  </si>
  <si>
    <t xml:space="preserve">Telefon, telefax, telex internet, mobíl díj </t>
  </si>
  <si>
    <t>hídverő napok ktgei</t>
  </si>
  <si>
    <t>egyéb önkormányzati rendezvény</t>
  </si>
  <si>
    <t>ügyvédi,szakértői díj</t>
  </si>
  <si>
    <t>bank költség</t>
  </si>
  <si>
    <t>Útak, átereszek, árkok karbantartása</t>
  </si>
  <si>
    <t>Közvetített szolgáltatás (vizfelület bérleti díja)</t>
  </si>
  <si>
    <t>Ft-ban</t>
  </si>
  <si>
    <t xml:space="preserve">Államházt.belüli megelőleg. </t>
  </si>
  <si>
    <t>Előző év pénzmaradvány igényb.</t>
  </si>
  <si>
    <t>Működési célú átvett pénzeszk.</t>
  </si>
  <si>
    <t>Összesen:</t>
  </si>
  <si>
    <t>Felújítási c.előzetesen felszám. Áfa</t>
  </si>
  <si>
    <t>Államházt.belüli megelőlegezések visszafiz.</t>
  </si>
  <si>
    <t>Központi, irányító szervi támogatás ÓVODA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</si>
  <si>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</si>
  <si>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</si>
  <si>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</si>
  <si>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</si>
  <si>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Tárgyi eszk.bérbeadásából szárm.bev.</t>
  </si>
  <si>
    <t>Egyéb kapott  kamatjellegű bevételek</t>
  </si>
  <si>
    <t>Beruházási célú előzetesen felszámított áfa</t>
  </si>
  <si>
    <t>Viziközmű rendszer műk.k. (ÉDV Zrt.víz és szennyvíz)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</si>
  <si>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</si>
  <si>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</si>
  <si>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</si>
  <si>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</si>
  <si>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</si>
  <si>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</si>
  <si>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</si>
  <si>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</si>
  <si>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Előirányzat megnevezése</t>
  </si>
  <si>
    <t>Előirányzat összege</t>
  </si>
  <si>
    <t>Összesen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</si>
  <si>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</si>
  <si>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</si>
  <si>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</si>
  <si>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</si>
  <si>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</si>
  <si>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</si>
  <si>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</si>
  <si>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</si>
  <si>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</si>
  <si>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</si>
  <si>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</si>
  <si>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</si>
  <si>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</si>
  <si>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</si>
  <si>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Orvosi Rendelő</t>
  </si>
  <si>
    <t>Zöldterület ápolása</t>
  </si>
  <si>
    <t>ÖK gépek karbantartása</t>
  </si>
  <si>
    <t>számítógépek karbantartása</t>
  </si>
  <si>
    <t>Művelődési ház karbantartása</t>
  </si>
  <si>
    <t>Fénymásoló gép karbantartása</t>
  </si>
  <si>
    <t>Munkaadókat terhelő jár. és szociális hozzáj. adó</t>
  </si>
  <si>
    <t>Működési célú tám.államháztartáson belülről</t>
  </si>
  <si>
    <t>Települési ök szoc., gyermekjóléti .fel.tám.</t>
  </si>
  <si>
    <t>Tata Kistérségi</t>
  </si>
  <si>
    <t>TÖOSZ</t>
  </si>
  <si>
    <t xml:space="preserve">Tata Tourist </t>
  </si>
  <si>
    <t>Vértes Gerecse</t>
  </si>
  <si>
    <t>Komáromi Vizitársulat</t>
  </si>
  <si>
    <t>Duna Vértes Köze</t>
  </si>
  <si>
    <t>E Ft-ban</t>
  </si>
  <si>
    <t>Megnevezés</t>
  </si>
  <si>
    <t>Bevételek</t>
  </si>
  <si>
    <t>Kiadások</t>
  </si>
  <si>
    <t>Bér+jár.</t>
  </si>
  <si>
    <t>Dologi</t>
  </si>
  <si>
    <t>tartalék</t>
  </si>
  <si>
    <t>köztemető fennt.</t>
  </si>
  <si>
    <t>Közutak-hidak fennt.</t>
  </si>
  <si>
    <t>közvilágítás</t>
  </si>
  <si>
    <t>zöldterület kezelés</t>
  </si>
  <si>
    <t>ÖK fel.tám.</t>
  </si>
  <si>
    <t>Kiemelt fel.tám.</t>
  </si>
  <si>
    <t>Közművelődési fel.</t>
  </si>
  <si>
    <t>egyéb szociális fel.</t>
  </si>
  <si>
    <t>Üdülőhelyi fel.</t>
  </si>
  <si>
    <t>Lakott külter.tám.</t>
  </si>
  <si>
    <t>Köznevelési fel.</t>
  </si>
  <si>
    <t>saját forrás</t>
  </si>
  <si>
    <t>összesen:</t>
  </si>
  <si>
    <t>Eredeti</t>
  </si>
  <si>
    <t>Módosított</t>
  </si>
  <si>
    <t xml:space="preserve"> Kiadások                                                                   Ft</t>
  </si>
  <si>
    <t xml:space="preserve">                                                                                           </t>
  </si>
  <si>
    <t>Adósságot keletkeztető ügylet (saját bevétel)   e Ft</t>
  </si>
  <si>
    <t>Költségvetési hiány belső finanszirozása           e Ft</t>
  </si>
  <si>
    <t>Költségvetési hiány külső finanszirozása           e Ft</t>
  </si>
  <si>
    <t>Éves létszámkeret meghatározása                        fő</t>
  </si>
  <si>
    <t>Bevételek                                                                   Ft</t>
  </si>
  <si>
    <t>Ft</t>
  </si>
  <si>
    <t>egyéb tárgyi eszköz beszerzése, létesítése</t>
  </si>
  <si>
    <t>ÁFA</t>
  </si>
  <si>
    <t>Immateriális javak beszerzése(szoftver)</t>
  </si>
  <si>
    <t>Egyéb tárgyi eszköz besz. Lét. (ÉDV Zrt)</t>
  </si>
  <si>
    <t>beruházás</t>
  </si>
  <si>
    <t>eb elszállitási díja</t>
  </si>
  <si>
    <t xml:space="preserve"> pályázat, közbeszerzési díj</t>
  </si>
  <si>
    <t>szociális tűzifa, szállítási díj</t>
  </si>
  <si>
    <t>közvílágítás beruházási ktg</t>
  </si>
  <si>
    <t>fakivágás</t>
  </si>
  <si>
    <t>egyéb szolgáltatás</t>
  </si>
  <si>
    <t>weboldal karb,jogszabály és verzió váltás,riasztó rendszer</t>
  </si>
  <si>
    <t>Gerecse  Naturpark</t>
  </si>
  <si>
    <t>Óvoda karbantartása</t>
  </si>
  <si>
    <t>ÖK egyéb munkálatai</t>
  </si>
  <si>
    <t>Szakmai anyag</t>
  </si>
  <si>
    <t>Karbantartás,javítás</t>
  </si>
  <si>
    <t>Közvetített szolgáltatás</t>
  </si>
  <si>
    <t>Egyéb dologi kiadások(továbbképzés)</t>
  </si>
  <si>
    <t>Egyéb műk.célú tám. Áht.belülre</t>
  </si>
  <si>
    <t xml:space="preserve">Egyéb műk.célú tám.államházt. Kív. </t>
  </si>
  <si>
    <t>Ingatlanok felújítása</t>
  </si>
  <si>
    <t xml:space="preserve">Központi, irányító szervi támogatás </t>
  </si>
  <si>
    <t xml:space="preserve">Elszámolásból származó bevételek </t>
  </si>
  <si>
    <t>Egyéb műk.c. tám. Bev. Áht. Bel.-közp. Ktségve. Sz.</t>
  </si>
  <si>
    <t>Felhalmozási c. ök. támogatások</t>
  </si>
  <si>
    <t>Egyéb felh.C.tám.Bev.Áht.B.közp. Ktgv.Sz</t>
  </si>
  <si>
    <t>Egyéb felh. C. tám.bev. Áht.b.-közp. kezelésű ei.</t>
  </si>
  <si>
    <t xml:space="preserve">Béleti díj </t>
  </si>
  <si>
    <t>Szolgáltatások ellenértéke</t>
  </si>
  <si>
    <t xml:space="preserve">Egyéb működési bevétel </t>
  </si>
  <si>
    <t>Központi irányítószervi támogatás ÖK</t>
  </si>
  <si>
    <t>Immateriális javak beszerzése, létesítése</t>
  </si>
  <si>
    <t>2019 évi költségvetés tervezet Óvoda</t>
  </si>
  <si>
    <t>Neszmély Község Önkormányzatának 2019 évi költségvetése</t>
  </si>
  <si>
    <t>2019 évben</t>
  </si>
  <si>
    <t>Költségvetési egyenleg működési és felhalmozási cél szerinti bontásban 2019 évben Ft</t>
  </si>
  <si>
    <t>Az európai uniós forrásból fin.támogatással megvalosuló programok 2019 évben         Ft</t>
  </si>
  <si>
    <t>Az Önkormányzat 2019 évi felújítási kiadásai ( bontásban )                                            Ft</t>
  </si>
  <si>
    <t>Az Önkormányzat 2019 évi beruházási kiadásai ( bontásban )                                         Ft</t>
  </si>
  <si>
    <t>Az Önkormányzat kötelező és önként vállalt feladatellátása 2019 évben</t>
  </si>
  <si>
    <t>Egyéb szolgáltatások:                                       2019 évben</t>
  </si>
  <si>
    <t>Karbantartás,kisjavítás                                   2019 évben</t>
  </si>
  <si>
    <t xml:space="preserve">Civil szervezetek támogatása                           2019 évben </t>
  </si>
  <si>
    <t>Szakmai anyag(gyógyszer,könyv,folyóirat,nyomtatvány)</t>
  </si>
  <si>
    <t>Fenntartási és egyéb anyag</t>
  </si>
  <si>
    <t>Közüzemi díjak (áram,gáz,víz)</t>
  </si>
  <si>
    <t>Bérleti és lizing díj</t>
  </si>
  <si>
    <t>Útak,átereszek,árkok karbantartása</t>
  </si>
  <si>
    <t>Bíztosítás díjak</t>
  </si>
  <si>
    <t>Kamat kiadás</t>
  </si>
  <si>
    <t>Egyéb informatikai eszközök beszerzése, létesítése</t>
  </si>
  <si>
    <t>Ingatlanok felújítása ( Iskola, Orvosi Rendelő )</t>
  </si>
  <si>
    <t>Egyéb tárgyi eszközök felújítása (ÉDV  Zrt)</t>
  </si>
  <si>
    <t>Települési ök szoc. Gyermekjóléti fel.tám.</t>
  </si>
  <si>
    <t>Egyéb müködési célú támogatás NAV,közfogi,EFOP</t>
  </si>
  <si>
    <t>Müködési célú tám. államháztartáson belülről</t>
  </si>
  <si>
    <t>Felhalmozási célú ÖK támogatások</t>
  </si>
  <si>
    <t>TOP 5.3.1.</t>
  </si>
  <si>
    <t>Felhalmozási célú tám.áht belülről</t>
  </si>
  <si>
    <t xml:space="preserve">Gépjármű adó </t>
  </si>
  <si>
    <t>Bérleti díj ÉDV Zrt</t>
  </si>
  <si>
    <t>Kiadások visszatérítései</t>
  </si>
  <si>
    <t>NAV</t>
  </si>
  <si>
    <t>Egyéb műk. célú átvett pénzeszköz (egyház,közfogi)</t>
  </si>
  <si>
    <t>Működési célú átvett pénzeszköz</t>
  </si>
  <si>
    <t>Előző év pénzmaradvány igénybevétele</t>
  </si>
  <si>
    <t>MEI 1</t>
  </si>
  <si>
    <t>MEI 2</t>
  </si>
  <si>
    <t>MEI 3</t>
  </si>
  <si>
    <t>MEI 4</t>
  </si>
  <si>
    <t>Eredeti EI</t>
  </si>
  <si>
    <r>
      <t>Árfolyam nyereség/</t>
    </r>
    <r>
      <rPr>
        <u/>
        <sz val="9"/>
        <color rgb="FF000000"/>
        <rFont val="Times New Roman"/>
        <family val="1"/>
        <charset val="238"/>
      </rPr>
      <t>veszteség</t>
    </r>
  </si>
  <si>
    <t xml:space="preserve"> Eredeti EI</t>
  </si>
  <si>
    <t>MEI</t>
  </si>
  <si>
    <t>Kiadás</t>
  </si>
  <si>
    <t>Bevétel</t>
  </si>
  <si>
    <t>Működési bevételek összesen:</t>
  </si>
  <si>
    <t>közüzemi díjak</t>
  </si>
  <si>
    <t>Kamat kiadások</t>
  </si>
  <si>
    <t>4 fő</t>
  </si>
  <si>
    <t>Ingatlanok felújítása ( Iskola,Orvosi Rendelő)</t>
  </si>
  <si>
    <t>Ingatlanok beszerzése</t>
  </si>
  <si>
    <t>Egyéb informatikai eszközök beszerzése</t>
  </si>
  <si>
    <t>Munkaadókat terhelő jár. és szo. hozzáj. Adó</t>
  </si>
  <si>
    <t>Rákóczi Szövetség</t>
  </si>
  <si>
    <t>Országos Mentőszolgálat (Tatai Kir)</t>
  </si>
  <si>
    <t>Medicopter Alapítvány</t>
  </si>
  <si>
    <t>Bursa</t>
  </si>
  <si>
    <t>Tata és Térségbeli Lovasélet</t>
  </si>
  <si>
    <t>Neszmélyi Szölőbarátok Egyesülete</t>
  </si>
  <si>
    <t>Horgászegyesület</t>
  </si>
  <si>
    <t>Polgárörők</t>
  </si>
  <si>
    <t>Iskola egyéb munkálatai</t>
  </si>
  <si>
    <t>Iskola</t>
  </si>
  <si>
    <t>1.sz.melléklet:  a 18/2018. (XII.20.) önkormányzati rendelethez</t>
  </si>
  <si>
    <t>2.sz.melléklet:  a 18/2018. (XII.20.) önkormányzati rendelethez</t>
  </si>
  <si>
    <t>3.sz.melléklet:  a 18/2018. (XII.20.) önkormányzati rendelethez</t>
  </si>
  <si>
    <t>4.sz.melléklet:  a 18/2018. (XII.20.) önkormányzati rendelethez</t>
  </si>
  <si>
    <t>5.sz.melléklet:  a 18/2018. (XII.20.) önkormányzati rendelethez</t>
  </si>
  <si>
    <t>6.sz.melléklet:  a 18/2018. (XII.20.) önkormányzati rendelethez</t>
  </si>
  <si>
    <t>2/a. melléklet a 18/2018(XII.20.) önkormányzati rendelethez</t>
  </si>
  <si>
    <t>1/a. melléklet a 18/2018(XII.20.) önkormányzatgi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</si>
</sst>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u/>
      <sz val="9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6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0" fillId="0" borderId="0" xfId="0"/>
    <xf numFmtId="0" fontId="4" fillId="0" borderId="0" xfId="2" applyFont="1"/>
    <xf numFmtId="0" fontId="4" fillId="0" borderId="0" xfId="2" applyFont="1" applyFill="1"/>
    <xf numFmtId="0" fontId="5" fillId="0" borderId="0" xfId="0" applyFont="1" applyFill="1" applyBorder="1"/>
    <xf numFmtId="0" fontId="1" fillId="0" borderId="0" xfId="0" applyFont="1" applyFill="1" applyBorder="1"/>
    <xf numFmtId="0" fontId="5" fillId="0" borderId="0" xfId="2" applyFont="1"/>
    <xf numFmtId="0" fontId="5" fillId="0" borderId="0" xfId="2" applyFont="1" applyFill="1"/>
    <xf numFmtId="0" fontId="6" fillId="0" borderId="0" xfId="0" applyFont="1" applyFill="1" applyBorder="1"/>
    <xf numFmtId="1" fontId="1" fillId="0" borderId="0" xfId="0" applyNumberFormat="1" applyFont="1" applyFill="1" applyBorder="1" applyAlignment="1">
      <alignment wrapText="1" readingOrder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0" fillId="0" borderId="1" xfId="0" applyFont="1" applyFill="1" applyBorder="1"/>
    <xf numFmtId="0" fontId="10" fillId="0" borderId="0" xfId="2" applyFont="1" applyFill="1" applyAlignment="1"/>
    <xf numFmtId="0" fontId="10" fillId="0" borderId="0" xfId="0" applyFont="1" applyFill="1" applyBorder="1"/>
    <xf numFmtId="0" fontId="7" fillId="0" borderId="0" xfId="2" applyFont="1" applyFill="1" applyAlignment="1">
      <alignment horizontal="left"/>
    </xf>
    <xf numFmtId="0" fontId="1" fillId="0" borderId="1" xfId="0" applyFont="1" applyFill="1" applyBorder="1"/>
    <xf numFmtId="0" fontId="1" fillId="0" borderId="0" xfId="0" applyFont="1" applyFill="1" applyBorder="1" applyAlignment="1">
      <alignment readingOrder="1"/>
    </xf>
    <xf numFmtId="0" fontId="5" fillId="0" borderId="0" xfId="0" applyFont="1" applyFill="1" applyBorder="1" applyAlignment="1">
      <alignment readingOrder="1"/>
    </xf>
    <xf numFmtId="1" fontId="5" fillId="0" borderId="0" xfId="0" applyNumberFormat="1" applyFont="1" applyFill="1" applyBorder="1" applyAlignment="1">
      <alignment readingOrder="1"/>
    </xf>
    <xf numFmtId="1" fontId="1" fillId="0" borderId="0" xfId="0" applyNumberFormat="1" applyFont="1" applyFill="1" applyBorder="1" applyAlignment="1">
      <alignment readingOrder="1"/>
    </xf>
    <xf numFmtId="0" fontId="11" fillId="0" borderId="0" xfId="0" applyFont="1" applyFill="1" applyBorder="1"/>
    <xf numFmtId="0" fontId="11" fillId="0" borderId="0" xfId="0" applyFont="1" applyFill="1" applyBorder="1" applyAlignment="1">
      <alignment readingOrder="1"/>
    </xf>
    <xf numFmtId="1" fontId="14" fillId="0" borderId="1" xfId="1" applyNumberFormat="1" applyFont="1" applyFill="1" applyBorder="1" applyAlignment="1">
      <alignment wrapText="1" readingOrder="1"/>
    </xf>
    <xf numFmtId="1" fontId="14" fillId="0" borderId="2" xfId="1" applyNumberFormat="1" applyFont="1" applyFill="1" applyBorder="1" applyAlignment="1">
      <alignment wrapText="1" readingOrder="1"/>
    </xf>
    <xf numFmtId="1" fontId="14" fillId="0" borderId="1" xfId="0" applyNumberFormat="1" applyFont="1" applyFill="1" applyBorder="1" applyAlignment="1">
      <alignment wrapText="1" readingOrder="1"/>
    </xf>
    <xf numFmtId="1" fontId="14" fillId="0" borderId="2" xfId="0" applyNumberFormat="1" applyFont="1" applyFill="1" applyBorder="1" applyAlignment="1">
      <alignment wrapText="1" readingOrder="1"/>
    </xf>
    <xf numFmtId="1" fontId="16" fillId="0" borderId="1" xfId="0" applyNumberFormat="1" applyFont="1" applyFill="1" applyBorder="1" applyAlignment="1">
      <alignment wrapText="1" readingOrder="1"/>
    </xf>
    <xf numFmtId="1" fontId="16" fillId="0" borderId="2" xfId="0" applyNumberFormat="1" applyFont="1" applyFill="1" applyBorder="1" applyAlignment="1">
      <alignment wrapText="1" readingOrder="1"/>
    </xf>
    <xf numFmtId="0" fontId="15" fillId="0" borderId="0" xfId="1" applyNumberFormat="1" applyFont="1" applyFill="1" applyBorder="1" applyAlignment="1">
      <alignment vertical="center" wrapText="1" readingOrder="1"/>
    </xf>
    <xf numFmtId="0" fontId="14" fillId="0" borderId="0" xfId="1" applyNumberFormat="1" applyFont="1" applyFill="1" applyBorder="1" applyAlignment="1">
      <alignment vertical="top" wrapText="1"/>
    </xf>
    <xf numFmtId="164" fontId="15" fillId="0" borderId="0" xfId="1" applyNumberFormat="1" applyFont="1" applyFill="1" applyBorder="1" applyAlignment="1">
      <alignment wrapText="1" readingOrder="1"/>
    </xf>
    <xf numFmtId="0" fontId="14" fillId="0" borderId="0" xfId="1" applyNumberFormat="1" applyFont="1" applyFill="1" applyBorder="1" applyAlignment="1">
      <alignment wrapText="1" readingOrder="1"/>
    </xf>
    <xf numFmtId="1" fontId="14" fillId="0" borderId="0" xfId="0" applyNumberFormat="1" applyFont="1" applyFill="1" applyBorder="1" applyAlignment="1">
      <alignment wrapText="1" readingOrder="1"/>
    </xf>
    <xf numFmtId="0" fontId="16" fillId="0" borderId="0" xfId="0" applyFont="1" applyFill="1" applyBorder="1"/>
    <xf numFmtId="0" fontId="16" fillId="0" borderId="0" xfId="0" applyFont="1" applyFill="1" applyBorder="1" applyAlignment="1">
      <alignment readingOrder="1"/>
    </xf>
    <xf numFmtId="1" fontId="16" fillId="0" borderId="0" xfId="0" applyNumberFormat="1" applyFont="1" applyFill="1" applyBorder="1" applyAlignment="1">
      <alignment readingOrder="1"/>
    </xf>
    <xf numFmtId="1" fontId="16" fillId="0" borderId="0" xfId="0" applyNumberFormat="1" applyFont="1" applyFill="1" applyBorder="1" applyAlignment="1">
      <alignment wrapText="1" readingOrder="1"/>
    </xf>
    <xf numFmtId="0" fontId="16" fillId="0" borderId="9" xfId="0" applyFont="1" applyFill="1" applyBorder="1" applyAlignment="1">
      <alignment readingOrder="1"/>
    </xf>
    <xf numFmtId="1" fontId="16" fillId="0" borderId="9" xfId="0" applyNumberFormat="1" applyFont="1" applyFill="1" applyBorder="1" applyAlignment="1">
      <alignment wrapText="1" readingOrder="1"/>
    </xf>
    <xf numFmtId="0" fontId="18" fillId="0" borderId="0" xfId="0" applyFont="1" applyFill="1" applyBorder="1"/>
    <xf numFmtId="0" fontId="18" fillId="0" borderId="0" xfId="0" applyFont="1" applyFill="1" applyBorder="1" applyAlignment="1">
      <alignment readingOrder="1"/>
    </xf>
    <xf numFmtId="1" fontId="18" fillId="0" borderId="0" xfId="0" applyNumberFormat="1" applyFont="1" applyFill="1" applyBorder="1" applyAlignment="1">
      <alignment readingOrder="1"/>
    </xf>
    <xf numFmtId="1" fontId="18" fillId="0" borderId="0" xfId="0" applyNumberFormat="1" applyFont="1" applyFill="1" applyBorder="1" applyAlignment="1">
      <alignment wrapText="1" readingOrder="1"/>
    </xf>
    <xf numFmtId="0" fontId="16" fillId="0" borderId="1" xfId="0" applyFont="1" applyFill="1" applyBorder="1"/>
    <xf numFmtId="0" fontId="16" fillId="0" borderId="4" xfId="0" applyFont="1" applyFill="1" applyBorder="1"/>
    <xf numFmtId="0" fontId="16" fillId="0" borderId="7" xfId="0" applyFont="1" applyFill="1" applyBorder="1"/>
    <xf numFmtId="0" fontId="14" fillId="0" borderId="2" xfId="0" applyFont="1" applyFill="1" applyBorder="1" applyAlignment="1">
      <alignment readingOrder="1"/>
    </xf>
    <xf numFmtId="0" fontId="14" fillId="0" borderId="1" xfId="0" applyFont="1" applyFill="1" applyBorder="1" applyAlignment="1">
      <alignment readingOrder="1"/>
    </xf>
    <xf numFmtId="0" fontId="16" fillId="0" borderId="2" xfId="0" applyFont="1" applyFill="1" applyBorder="1" applyAlignment="1">
      <alignment readingOrder="1"/>
    </xf>
    <xf numFmtId="0" fontId="16" fillId="0" borderId="3" xfId="0" applyFont="1" applyFill="1" applyBorder="1" applyAlignment="1">
      <alignment readingOrder="1"/>
    </xf>
    <xf numFmtId="0" fontId="16" fillId="0" borderId="2" xfId="0" quotePrefix="1" applyFont="1" applyFill="1" applyBorder="1" applyAlignment="1">
      <alignment readingOrder="1"/>
    </xf>
    <xf numFmtId="0" fontId="14" fillId="0" borderId="1" xfId="0" applyFont="1" applyFill="1" applyBorder="1"/>
    <xf numFmtId="1" fontId="14" fillId="0" borderId="7" xfId="1" applyNumberFormat="1" applyFont="1" applyFill="1" applyBorder="1" applyAlignment="1">
      <alignment wrapText="1" readingOrder="1"/>
    </xf>
    <xf numFmtId="1" fontId="14" fillId="0" borderId="11" xfId="1" applyNumberFormat="1" applyFont="1" applyFill="1" applyBorder="1" applyAlignment="1">
      <alignment wrapText="1" readingOrder="1"/>
    </xf>
    <xf numFmtId="0" fontId="16" fillId="0" borderId="8" xfId="0" applyFont="1" applyFill="1" applyBorder="1"/>
    <xf numFmtId="0" fontId="16" fillId="0" borderId="11" xfId="0" applyFont="1" applyFill="1" applyBorder="1"/>
    <xf numFmtId="0" fontId="16" fillId="0" borderId="2" xfId="0" applyFont="1" applyFill="1" applyBorder="1"/>
    <xf numFmtId="1" fontId="16" fillId="0" borderId="3" xfId="0" applyNumberFormat="1" applyFont="1" applyFill="1" applyBorder="1" applyAlignment="1">
      <alignment wrapText="1" readingOrder="1"/>
    </xf>
    <xf numFmtId="0" fontId="16" fillId="0" borderId="13" xfId="0" applyFont="1" applyFill="1" applyBorder="1"/>
    <xf numFmtId="0" fontId="13" fillId="0" borderId="3" xfId="1" applyNumberFormat="1" applyFont="1" applyFill="1" applyBorder="1" applyAlignment="1">
      <alignment wrapText="1" readingOrder="1"/>
    </xf>
    <xf numFmtId="1" fontId="13" fillId="0" borderId="3" xfId="1" applyNumberFormat="1" applyFont="1" applyFill="1" applyBorder="1" applyAlignment="1">
      <alignment wrapText="1" readingOrder="1"/>
    </xf>
    <xf numFmtId="0" fontId="19" fillId="0" borderId="0" xfId="0" applyFont="1" applyFill="1" applyBorder="1"/>
    <xf numFmtId="0" fontId="16" fillId="0" borderId="1" xfId="0" applyFont="1" applyFill="1" applyBorder="1"/>
    <xf numFmtId="0" fontId="16" fillId="0" borderId="1" xfId="0" applyFont="1" applyFill="1" applyBorder="1"/>
    <xf numFmtId="0" fontId="16" fillId="0" borderId="1" xfId="0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right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vertical="center"/>
    </xf>
    <xf numFmtId="0" fontId="16" fillId="0" borderId="0" xfId="2" applyFont="1" applyFill="1"/>
    <xf numFmtId="0" fontId="18" fillId="0" borderId="0" xfId="2" applyFont="1"/>
    <xf numFmtId="0" fontId="16" fillId="0" borderId="1" xfId="2" applyFont="1" applyFill="1" applyBorder="1" applyAlignment="1">
      <alignment horizontal="center"/>
    </xf>
    <xf numFmtId="0" fontId="16" fillId="0" borderId="1" xfId="2" applyFont="1" applyFill="1" applyBorder="1"/>
    <xf numFmtId="0" fontId="14" fillId="0" borderId="1" xfId="2" applyFont="1" applyFill="1" applyBorder="1" applyAlignment="1">
      <alignment horizontal="center" vertical="top" wrapText="1"/>
    </xf>
    <xf numFmtId="0" fontId="16" fillId="0" borderId="1" xfId="2" applyFont="1" applyFill="1" applyBorder="1" applyAlignment="1">
      <alignment vertical="top" wrapText="1"/>
    </xf>
    <xf numFmtId="0" fontId="16" fillId="0" borderId="1" xfId="2" applyFont="1" applyFill="1" applyBorder="1" applyAlignment="1">
      <alignment horizontal="right" vertical="top" wrapText="1"/>
    </xf>
    <xf numFmtId="3" fontId="16" fillId="0" borderId="1" xfId="2" applyNumberFormat="1" applyFont="1" applyFill="1" applyBorder="1" applyAlignment="1">
      <alignment horizontal="right" vertical="top" wrapText="1"/>
    </xf>
    <xf numFmtId="0" fontId="16" fillId="0" borderId="0" xfId="2" applyFont="1"/>
    <xf numFmtId="0" fontId="9" fillId="0" borderId="0" xfId="1" applyNumberFormat="1" applyFont="1" applyFill="1" applyBorder="1" applyAlignment="1">
      <alignment vertical="center" wrapText="1" readingOrder="1"/>
    </xf>
    <xf numFmtId="0" fontId="7" fillId="0" borderId="1" xfId="0" applyFont="1" applyFill="1" applyBorder="1" applyAlignment="1">
      <alignment wrapText="1"/>
    </xf>
    <xf numFmtId="0" fontId="7" fillId="0" borderId="2" xfId="1" applyNumberFormat="1" applyFont="1" applyFill="1" applyBorder="1" applyAlignment="1">
      <alignment vertical="top" wrapText="1"/>
    </xf>
    <xf numFmtId="0" fontId="12" fillId="0" borderId="9" xfId="1" applyNumberFormat="1" applyFont="1" applyFill="1" applyBorder="1" applyAlignment="1">
      <alignment vertical="center" wrapText="1" readingOrder="1"/>
    </xf>
    <xf numFmtId="0" fontId="13" fillId="0" borderId="9" xfId="1" applyNumberFormat="1" applyFont="1" applyFill="1" applyBorder="1" applyAlignment="1">
      <alignment vertical="center" wrapText="1" readingOrder="1"/>
    </xf>
    <xf numFmtId="164" fontId="13" fillId="0" borderId="2" xfId="1" applyNumberFormat="1" applyFont="1" applyFill="1" applyBorder="1" applyAlignment="1">
      <alignment horizontal="right" wrapText="1" readingOrder="1"/>
    </xf>
    <xf numFmtId="164" fontId="13" fillId="0" borderId="3" xfId="1" applyNumberFormat="1" applyFont="1" applyFill="1" applyBorder="1" applyAlignment="1">
      <alignment horizontal="right" wrapText="1" readingOrder="1"/>
    </xf>
    <xf numFmtId="0" fontId="13" fillId="0" borderId="1" xfId="1" applyNumberFormat="1" applyFont="1" applyFill="1" applyBorder="1" applyAlignment="1">
      <alignment vertical="center" wrapText="1" readingOrder="1"/>
    </xf>
    <xf numFmtId="0" fontId="16" fillId="0" borderId="1" xfId="0" applyFont="1" applyFill="1" applyBorder="1"/>
    <xf numFmtId="0" fontId="16" fillId="0" borderId="1" xfId="1" applyNumberFormat="1" applyFont="1" applyFill="1" applyBorder="1" applyAlignment="1">
      <alignment vertical="top" wrapText="1"/>
    </xf>
    <xf numFmtId="164" fontId="13" fillId="0" borderId="1" xfId="1" applyNumberFormat="1" applyFont="1" applyFill="1" applyBorder="1" applyAlignment="1">
      <alignment wrapText="1" readingOrder="1"/>
    </xf>
    <xf numFmtId="0" fontId="16" fillId="0" borderId="1" xfId="0" applyFont="1" applyFill="1" applyBorder="1" applyAlignment="1">
      <alignment readingOrder="1"/>
    </xf>
    <xf numFmtId="0" fontId="16" fillId="0" borderId="2" xfId="1" applyNumberFormat="1" applyFont="1" applyFill="1" applyBorder="1" applyAlignment="1">
      <alignment wrapText="1" readingOrder="1"/>
    </xf>
    <xf numFmtId="0" fontId="13" fillId="0" borderId="2" xfId="1" applyNumberFormat="1" applyFont="1" applyFill="1" applyBorder="1" applyAlignment="1">
      <alignment horizontal="left" vertical="center" wrapText="1" readingOrder="1"/>
    </xf>
    <xf numFmtId="0" fontId="13" fillId="0" borderId="3" xfId="1" applyNumberFormat="1" applyFont="1" applyFill="1" applyBorder="1" applyAlignment="1">
      <alignment horizontal="left" vertical="center" wrapText="1" readingOrder="1"/>
    </xf>
    <xf numFmtId="0" fontId="13" fillId="0" borderId="4" xfId="1" applyNumberFormat="1" applyFont="1" applyFill="1" applyBorder="1" applyAlignment="1">
      <alignment horizontal="left" vertical="center" wrapText="1" readingOrder="1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14" fillId="0" borderId="10" xfId="1" applyNumberFormat="1" applyFont="1" applyFill="1" applyBorder="1" applyAlignment="1">
      <alignment horizontal="left" vertical="top" wrapText="1"/>
    </xf>
    <xf numFmtId="0" fontId="15" fillId="0" borderId="1" xfId="1" applyNumberFormat="1" applyFont="1" applyFill="1" applyBorder="1" applyAlignment="1">
      <alignment vertical="center" wrapText="1" readingOrder="1"/>
    </xf>
    <xf numFmtId="0" fontId="14" fillId="0" borderId="1" xfId="1" applyNumberFormat="1" applyFont="1" applyFill="1" applyBorder="1" applyAlignment="1">
      <alignment vertical="top" wrapText="1"/>
    </xf>
    <xf numFmtId="164" fontId="12" fillId="0" borderId="1" xfId="1" applyNumberFormat="1" applyFont="1" applyFill="1" applyBorder="1" applyAlignment="1">
      <alignment wrapText="1" readingOrder="1"/>
    </xf>
    <xf numFmtId="0" fontId="14" fillId="0" borderId="1" xfId="1" applyNumberFormat="1" applyFont="1" applyFill="1" applyBorder="1" applyAlignment="1">
      <alignment wrapText="1" readingOrder="1"/>
    </xf>
    <xf numFmtId="0" fontId="14" fillId="0" borderId="2" xfId="1" applyNumberFormat="1" applyFont="1" applyFill="1" applyBorder="1" applyAlignment="1">
      <alignment wrapText="1" readingOrder="1"/>
    </xf>
    <xf numFmtId="0" fontId="14" fillId="0" borderId="11" xfId="1" applyNumberFormat="1" applyFont="1" applyFill="1" applyBorder="1" applyAlignment="1">
      <alignment horizontal="center" wrapText="1" readingOrder="1"/>
    </xf>
    <xf numFmtId="0" fontId="14" fillId="0" borderId="10" xfId="1" applyNumberFormat="1" applyFont="1" applyFill="1" applyBorder="1" applyAlignment="1">
      <alignment horizontal="center" wrapText="1" readingOrder="1"/>
    </xf>
    <xf numFmtId="0" fontId="14" fillId="0" borderId="12" xfId="1" applyNumberFormat="1" applyFont="1" applyFill="1" applyBorder="1" applyAlignment="1">
      <alignment horizontal="center" wrapText="1" readingOrder="1"/>
    </xf>
    <xf numFmtId="0" fontId="12" fillId="0" borderId="3" xfId="1" applyNumberFormat="1" applyFont="1" applyFill="1" applyBorder="1" applyAlignment="1">
      <alignment horizontal="left" vertical="center" wrapText="1" readingOrder="1"/>
    </xf>
    <xf numFmtId="0" fontId="12" fillId="0" borderId="4" xfId="1" applyNumberFormat="1" applyFont="1" applyFill="1" applyBorder="1" applyAlignment="1">
      <alignment horizontal="left" vertical="center" wrapText="1" readingOrder="1"/>
    </xf>
    <xf numFmtId="164" fontId="15" fillId="0" borderId="1" xfId="1" applyNumberFormat="1" applyFont="1" applyFill="1" applyBorder="1" applyAlignment="1">
      <alignment wrapText="1" readingOrder="1"/>
    </xf>
    <xf numFmtId="0" fontId="17" fillId="0" borderId="1" xfId="1" applyNumberFormat="1" applyFont="1" applyFill="1" applyBorder="1" applyAlignment="1">
      <alignment vertical="center" readingOrder="1"/>
    </xf>
    <xf numFmtId="0" fontId="14" fillId="0" borderId="1" xfId="1" applyNumberFormat="1" applyFont="1" applyFill="1" applyBorder="1" applyAlignment="1">
      <alignment vertical="top"/>
    </xf>
    <xf numFmtId="164" fontId="13" fillId="0" borderId="4" xfId="1" applyNumberFormat="1" applyFont="1" applyFill="1" applyBorder="1" applyAlignment="1">
      <alignment horizontal="right" wrapText="1" readingOrder="1"/>
    </xf>
    <xf numFmtId="0" fontId="13" fillId="0" borderId="2" xfId="1" applyNumberFormat="1" applyFont="1" applyFill="1" applyBorder="1" applyAlignment="1">
      <alignment vertical="center" wrapText="1" readingOrder="1"/>
    </xf>
    <xf numFmtId="0" fontId="13" fillId="0" borderId="3" xfId="1" applyNumberFormat="1" applyFont="1" applyFill="1" applyBorder="1" applyAlignment="1">
      <alignment vertical="center" wrapText="1" readingOrder="1"/>
    </xf>
    <xf numFmtId="0" fontId="13" fillId="0" borderId="4" xfId="1" applyNumberFormat="1" applyFont="1" applyFill="1" applyBorder="1" applyAlignment="1">
      <alignment vertical="center" wrapText="1" readingOrder="1"/>
    </xf>
    <xf numFmtId="0" fontId="15" fillId="0" borderId="3" xfId="1" applyNumberFormat="1" applyFont="1" applyFill="1" applyBorder="1" applyAlignment="1">
      <alignment vertical="center" wrapText="1" readingOrder="1"/>
    </xf>
    <xf numFmtId="0" fontId="15" fillId="0" borderId="4" xfId="1" applyNumberFormat="1" applyFont="1" applyFill="1" applyBorder="1" applyAlignment="1">
      <alignment vertical="center" wrapText="1" readingOrder="1"/>
    </xf>
    <xf numFmtId="0" fontId="12" fillId="0" borderId="8" xfId="1" applyNumberFormat="1" applyFont="1" applyFill="1" applyBorder="1" applyAlignment="1">
      <alignment horizontal="left" vertical="center" wrapText="1" readingOrder="1"/>
    </xf>
    <xf numFmtId="0" fontId="12" fillId="0" borderId="9" xfId="1" applyNumberFormat="1" applyFont="1" applyFill="1" applyBorder="1" applyAlignment="1">
      <alignment horizontal="left" vertical="center" wrapText="1" readingOrder="1"/>
    </xf>
    <xf numFmtId="0" fontId="14" fillId="0" borderId="2" xfId="1" applyNumberFormat="1" applyFont="1" applyFill="1" applyBorder="1" applyAlignment="1">
      <alignment horizontal="center" wrapText="1" readingOrder="1"/>
    </xf>
    <xf numFmtId="0" fontId="14" fillId="0" borderId="3" xfId="1" applyNumberFormat="1" applyFont="1" applyFill="1" applyBorder="1" applyAlignment="1">
      <alignment horizontal="center" wrapText="1" readingOrder="1"/>
    </xf>
    <xf numFmtId="0" fontId="14" fillId="0" borderId="4" xfId="1" applyNumberFormat="1" applyFont="1" applyFill="1" applyBorder="1" applyAlignment="1">
      <alignment horizontal="center" wrapText="1" readingOrder="1"/>
    </xf>
    <xf numFmtId="0" fontId="14" fillId="0" borderId="5" xfId="1" applyNumberFormat="1" applyFont="1" applyFill="1" applyBorder="1" applyAlignment="1">
      <alignment horizontal="left" vertical="top" wrapText="1"/>
    </xf>
    <xf numFmtId="0" fontId="14" fillId="0" borderId="6" xfId="1" applyNumberFormat="1" applyFont="1" applyFill="1" applyBorder="1" applyAlignment="1">
      <alignment horizontal="left" vertical="top" wrapText="1"/>
    </xf>
    <xf numFmtId="0" fontId="16" fillId="0" borderId="1" xfId="1" applyNumberFormat="1" applyFont="1" applyFill="1" applyBorder="1" applyAlignment="1">
      <alignment wrapText="1" readingOrder="1"/>
    </xf>
    <xf numFmtId="164" fontId="12" fillId="0" borderId="2" xfId="1" applyNumberFormat="1" applyFont="1" applyFill="1" applyBorder="1" applyAlignment="1">
      <alignment wrapText="1" readingOrder="1"/>
    </xf>
    <xf numFmtId="164" fontId="12" fillId="0" borderId="3" xfId="1" applyNumberFormat="1" applyFont="1" applyFill="1" applyBorder="1" applyAlignment="1">
      <alignment wrapText="1" readingOrder="1"/>
    </xf>
    <xf numFmtId="164" fontId="12" fillId="0" borderId="4" xfId="1" applyNumberFormat="1" applyFont="1" applyFill="1" applyBorder="1" applyAlignment="1">
      <alignment wrapText="1" readingOrder="1"/>
    </xf>
    <xf numFmtId="164" fontId="13" fillId="0" borderId="2" xfId="1" applyNumberFormat="1" applyFont="1" applyFill="1" applyBorder="1" applyAlignment="1">
      <alignment horizontal="center" wrapText="1" readingOrder="1"/>
    </xf>
    <xf numFmtId="164" fontId="13" fillId="0" borderId="3" xfId="1" applyNumberFormat="1" applyFont="1" applyFill="1" applyBorder="1" applyAlignment="1">
      <alignment horizontal="center" wrapText="1" readingOrder="1"/>
    </xf>
    <xf numFmtId="164" fontId="13" fillId="0" borderId="4" xfId="1" applyNumberFormat="1" applyFont="1" applyFill="1" applyBorder="1" applyAlignment="1">
      <alignment horizontal="center" wrapText="1" readingOrder="1"/>
    </xf>
    <xf numFmtId="0" fontId="15" fillId="0" borderId="3" xfId="1" applyNumberFormat="1" applyFont="1" applyFill="1" applyBorder="1" applyAlignment="1">
      <alignment horizontal="left" vertical="center" wrapText="1" readingOrder="1"/>
    </xf>
    <xf numFmtId="0" fontId="15" fillId="0" borderId="4" xfId="1" applyNumberFormat="1" applyFont="1" applyFill="1" applyBorder="1" applyAlignment="1">
      <alignment horizontal="left" vertical="center" wrapText="1" readingOrder="1"/>
    </xf>
    <xf numFmtId="164" fontId="13" fillId="0" borderId="1" xfId="1" applyNumberFormat="1" applyFont="1" applyFill="1" applyBorder="1" applyAlignment="1">
      <alignment horizontal="right" wrapText="1" readingOrder="1"/>
    </xf>
    <xf numFmtId="0" fontId="16" fillId="0" borderId="1" xfId="0" applyFont="1" applyFill="1" applyBorder="1" applyAlignment="1">
      <alignment horizontal="right" readingOrder="1"/>
    </xf>
    <xf numFmtId="0" fontId="16" fillId="0" borderId="1" xfId="1" applyNumberFormat="1" applyFont="1" applyFill="1" applyBorder="1" applyAlignment="1">
      <alignment horizontal="right" wrapText="1" readingOrder="1"/>
    </xf>
    <xf numFmtId="0" fontId="16" fillId="0" borderId="1" xfId="0" applyFont="1" applyFill="1" applyBorder="1" applyAlignment="1">
      <alignment wrapText="1" readingOrder="1"/>
    </xf>
    <xf numFmtId="0" fontId="13" fillId="0" borderId="0" xfId="0" applyFont="1" applyAlignment="1">
      <alignment horizontal="center"/>
    </xf>
    <xf numFmtId="0" fontId="12" fillId="0" borderId="1" xfId="1" applyNumberFormat="1" applyFont="1" applyFill="1" applyBorder="1" applyAlignment="1">
      <alignment horizontal="left" vertical="center" wrapText="1" readingOrder="1"/>
    </xf>
    <xf numFmtId="0" fontId="13" fillId="0" borderId="1" xfId="1" applyNumberFormat="1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2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3" fillId="0" borderId="2" xfId="0" applyFont="1" applyBorder="1" applyAlignment="1"/>
    <xf numFmtId="0" fontId="13" fillId="0" borderId="4" xfId="0" applyFont="1" applyBorder="1" applyAlignment="1"/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1" xfId="2" applyFont="1" applyFill="1" applyBorder="1" applyAlignment="1">
      <alignment horizontal="left"/>
    </xf>
    <xf numFmtId="0" fontId="9" fillId="0" borderId="1" xfId="1" applyNumberFormat="1" applyFont="1" applyFill="1" applyBorder="1" applyAlignment="1">
      <alignment vertical="center" wrapText="1" readingOrder="1"/>
    </xf>
    <xf numFmtId="0" fontId="7" fillId="0" borderId="1" xfId="0" applyFont="1" applyFill="1" applyBorder="1"/>
    <xf numFmtId="0" fontId="7" fillId="0" borderId="1" xfId="1" applyNumberFormat="1" applyFont="1" applyFill="1" applyBorder="1" applyAlignment="1">
      <alignment vertical="top" wrapText="1"/>
    </xf>
    <xf numFmtId="164" fontId="9" fillId="0" borderId="1" xfId="1" applyNumberFormat="1" applyFont="1" applyFill="1" applyBorder="1" applyAlignment="1">
      <alignment vertical="center" wrapText="1" readingOrder="1"/>
    </xf>
    <xf numFmtId="0" fontId="7" fillId="0" borderId="2" xfId="1" applyNumberFormat="1" applyFont="1" applyFill="1" applyBorder="1" applyAlignment="1">
      <alignment vertical="top" wrapText="1"/>
    </xf>
    <xf numFmtId="0" fontId="21" fillId="0" borderId="0" xfId="1" applyNumberFormat="1" applyFont="1" applyFill="1" applyBorder="1" applyAlignment="1">
      <alignment horizontal="center" vertical="center" wrapText="1" readingOrder="1"/>
    </xf>
    <xf numFmtId="0" fontId="10" fillId="0" borderId="14" xfId="1" applyNumberFormat="1" applyFont="1" applyFill="1" applyBorder="1" applyAlignment="1">
      <alignment horizontal="left" vertical="top" wrapText="1"/>
    </xf>
    <xf numFmtId="0" fontId="10" fillId="0" borderId="10" xfId="1" applyNumberFormat="1" applyFont="1" applyFill="1" applyBorder="1" applyAlignment="1">
      <alignment horizontal="left" vertical="top" wrapText="1"/>
    </xf>
    <xf numFmtId="0" fontId="10" fillId="0" borderId="15" xfId="1" applyNumberFormat="1" applyFont="1" applyFill="1" applyBorder="1" applyAlignment="1">
      <alignment horizontal="left" vertical="top" wrapText="1"/>
    </xf>
    <xf numFmtId="0" fontId="22" fillId="0" borderId="2" xfId="1" applyNumberFormat="1" applyFont="1" applyFill="1" applyBorder="1" applyAlignment="1">
      <alignment vertical="center" wrapText="1" readingOrder="1"/>
    </xf>
    <xf numFmtId="0" fontId="22" fillId="0" borderId="3" xfId="1" applyNumberFormat="1" applyFont="1" applyFill="1" applyBorder="1" applyAlignment="1">
      <alignment vertical="center" wrapText="1" readingOrder="1"/>
    </xf>
    <xf numFmtId="0" fontId="22" fillId="0" borderId="4" xfId="1" applyNumberFormat="1" applyFont="1" applyFill="1" applyBorder="1" applyAlignment="1">
      <alignment vertical="center" wrapText="1" readingOrder="1"/>
    </xf>
    <xf numFmtId="164" fontId="22" fillId="0" borderId="2" xfId="1" applyNumberFormat="1" applyFont="1" applyFill="1" applyBorder="1" applyAlignment="1">
      <alignment vertical="center" wrapText="1" readingOrder="1"/>
    </xf>
    <xf numFmtId="164" fontId="22" fillId="0" borderId="3" xfId="1" applyNumberFormat="1" applyFont="1" applyFill="1" applyBorder="1" applyAlignment="1">
      <alignment vertical="center" wrapText="1" readingOrder="1"/>
    </xf>
    <xf numFmtId="164" fontId="22" fillId="0" borderId="4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horizontal="left" vertical="center" wrapText="1" readingOrder="1"/>
    </xf>
    <xf numFmtId="0" fontId="9" fillId="0" borderId="2" xfId="1" applyNumberFormat="1" applyFont="1" applyFill="1" applyBorder="1" applyAlignment="1">
      <alignment horizontal="left" vertical="center" wrapText="1" readingOrder="1"/>
    </xf>
    <xf numFmtId="0" fontId="9" fillId="0" borderId="3" xfId="1" applyNumberFormat="1" applyFont="1" applyFill="1" applyBorder="1" applyAlignment="1">
      <alignment horizontal="left" vertical="center" wrapText="1" readingOrder="1"/>
    </xf>
    <xf numFmtId="0" fontId="9" fillId="0" borderId="4" xfId="1" applyNumberFormat="1" applyFont="1" applyFill="1" applyBorder="1" applyAlignment="1">
      <alignment horizontal="left" vertical="center" wrapText="1" readingOrder="1"/>
    </xf>
    <xf numFmtId="164" fontId="9" fillId="0" borderId="2" xfId="1" applyNumberFormat="1" applyFont="1" applyFill="1" applyBorder="1" applyAlignment="1">
      <alignment horizontal="right" vertical="center" wrapText="1" readingOrder="1"/>
    </xf>
    <xf numFmtId="164" fontId="9" fillId="0" borderId="3" xfId="1" applyNumberFormat="1" applyFont="1" applyFill="1" applyBorder="1" applyAlignment="1">
      <alignment horizontal="right" vertical="center" wrapText="1" readingOrder="1"/>
    </xf>
    <xf numFmtId="164" fontId="9" fillId="0" borderId="4" xfId="1" applyNumberFormat="1" applyFont="1" applyFill="1" applyBorder="1" applyAlignment="1">
      <alignment horizontal="right" vertical="center" wrapText="1" readingOrder="1"/>
    </xf>
    <xf numFmtId="164" fontId="9" fillId="0" borderId="2" xfId="1" applyNumberFormat="1" applyFont="1" applyFill="1" applyBorder="1" applyAlignment="1">
      <alignment horizontal="right" wrapText="1" readingOrder="1"/>
    </xf>
    <xf numFmtId="164" fontId="9" fillId="0" borderId="3" xfId="1" applyNumberFormat="1" applyFont="1" applyFill="1" applyBorder="1" applyAlignment="1">
      <alignment horizontal="right" wrapText="1" readingOrder="1"/>
    </xf>
    <xf numFmtId="0" fontId="23" fillId="0" borderId="1" xfId="1" applyNumberFormat="1" applyFont="1" applyFill="1" applyBorder="1" applyAlignment="1">
      <alignment vertical="center" wrapText="1" readingOrder="1"/>
    </xf>
    <xf numFmtId="0" fontId="10" fillId="0" borderId="1" xfId="1" applyNumberFormat="1" applyFont="1" applyFill="1" applyBorder="1" applyAlignment="1">
      <alignment vertical="top" wrapText="1"/>
    </xf>
    <xf numFmtId="164" fontId="22" fillId="0" borderId="1" xfId="1" applyNumberFormat="1" applyFont="1" applyFill="1" applyBorder="1" applyAlignment="1">
      <alignment vertical="center" wrapText="1" readingOrder="1"/>
    </xf>
    <xf numFmtId="0" fontId="22" fillId="0" borderId="1" xfId="1" applyNumberFormat="1" applyFont="1" applyFill="1" applyBorder="1" applyAlignment="1">
      <alignment vertical="center" wrapText="1" readingOrder="1"/>
    </xf>
    <xf numFmtId="164" fontId="23" fillId="0" borderId="1" xfId="1" applyNumberFormat="1" applyFont="1" applyFill="1" applyBorder="1" applyAlignment="1">
      <alignment vertical="center" wrapText="1" readingOrder="1"/>
    </xf>
    <xf numFmtId="0" fontId="10" fillId="0" borderId="7" xfId="1" applyNumberFormat="1" applyFont="1" applyFill="1" applyBorder="1" applyAlignment="1">
      <alignment horizontal="left" vertical="top" wrapText="1"/>
    </xf>
    <xf numFmtId="164" fontId="9" fillId="0" borderId="4" xfId="1" applyNumberFormat="1" applyFont="1" applyFill="1" applyBorder="1" applyAlignment="1">
      <alignment horizontal="right" wrapText="1" readingOrder="1"/>
    </xf>
    <xf numFmtId="0" fontId="7" fillId="0" borderId="1" xfId="0" applyFont="1" applyFill="1" applyBorder="1" applyAlignment="1">
      <alignment horizontal="left"/>
    </xf>
    <xf numFmtId="0" fontId="10" fillId="0" borderId="1" xfId="1" applyNumberFormat="1" applyFont="1" applyFill="1" applyBorder="1" applyAlignment="1">
      <alignment horizontal="left" vertical="top" wrapText="1"/>
    </xf>
    <xf numFmtId="164" fontId="22" fillId="0" borderId="1" xfId="1" applyNumberFormat="1" applyFont="1" applyFill="1" applyBorder="1" applyAlignment="1">
      <alignment wrapText="1" readingOrder="1"/>
    </xf>
    <xf numFmtId="0" fontId="7" fillId="0" borderId="1" xfId="1" applyNumberFormat="1" applyFont="1" applyFill="1" applyBorder="1" applyAlignment="1">
      <alignment wrapText="1" readingOrder="1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06"/>
  <sheetViews>
    <sheetView zoomScale="110" zoomScaleNormal="110" workbookViewId="0">
      <pane ySplit="1" topLeftCell="A2" activePane="bottomLeft" state="frozen"/>
      <selection pane="bottomLeft" activeCell="B2" sqref="B2:L2"/>
    </sheetView>
  </sheetViews>
  <sheetFormatPr defaultRowHeight="15" x14ac:dyDescent="0.25"/>
  <cols>
    <col min="1" max="1" width="5.140625" style="20" customWidth="1"/>
    <col min="2" max="2" width="20.140625" style="1" customWidth="1"/>
    <col min="3" max="3" width="14" style="1" customWidth="1"/>
    <col min="4" max="4" width="1.85546875" style="1" hidden="1" customWidth="1"/>
    <col min="5" max="5" width="6.5703125" style="1" customWidth="1"/>
    <col min="6" max="6" width="1.85546875" style="21" customWidth="1"/>
    <col min="7" max="7" width="5" style="24" customWidth="1"/>
    <col min="8" max="8" width="3" style="21" customWidth="1"/>
    <col min="9" max="9" width="9.7109375" style="12" customWidth="1"/>
    <col min="10" max="10" width="9" style="12" customWidth="1"/>
    <col min="11" max="11" width="9.140625" style="21" customWidth="1"/>
    <col min="12" max="12" width="9" style="20" customWidth="1"/>
    <col min="13" max="13" width="11.28515625" style="1" bestFit="1" customWidth="1"/>
    <col min="14" max="16384" width="9.140625" style="1"/>
  </cols>
  <sheetData>
    <row r="1" spans="1:12" ht="28.5" customHeight="1" x14ac:dyDescent="0.25">
      <c r="A1" s="59"/>
      <c r="B1" s="105" t="s">
        <v>168</v>
      </c>
      <c r="C1" s="105"/>
      <c r="D1" s="105"/>
      <c r="E1" s="105"/>
      <c r="F1" s="105"/>
      <c r="G1" s="105"/>
      <c r="H1" s="64"/>
      <c r="I1" s="65"/>
      <c r="J1" s="65"/>
      <c r="K1" s="54"/>
      <c r="L1" s="49"/>
    </row>
    <row r="2" spans="1:12" s="8" customFormat="1" ht="29.25" customHeight="1" x14ac:dyDescent="0.25">
      <c r="A2" s="60"/>
      <c r="B2" s="115" t="s">
        <v>230</v>
      </c>
      <c r="C2" s="115"/>
      <c r="D2" s="115"/>
      <c r="E2" s="115"/>
      <c r="F2" s="115"/>
      <c r="G2" s="115"/>
      <c r="H2" s="115"/>
      <c r="I2" s="115"/>
      <c r="J2" s="115"/>
      <c r="K2" s="115"/>
      <c r="L2" s="116"/>
    </row>
    <row r="3" spans="1:12" s="3" customFormat="1" ht="15.95" customHeight="1" x14ac:dyDescent="0.25">
      <c r="A3" s="50"/>
      <c r="B3" s="106" t="s">
        <v>126</v>
      </c>
      <c r="C3" s="106"/>
      <c r="D3" s="106"/>
      <c r="E3" s="106"/>
      <c r="F3" s="112" t="s">
        <v>205</v>
      </c>
      <c r="G3" s="113"/>
      <c r="H3" s="114"/>
      <c r="I3" s="57" t="s">
        <v>201</v>
      </c>
      <c r="J3" s="58" t="s">
        <v>202</v>
      </c>
      <c r="K3" s="57" t="s">
        <v>203</v>
      </c>
      <c r="L3" s="57" t="s">
        <v>204</v>
      </c>
    </row>
    <row r="4" spans="1:12" s="3" customFormat="1" ht="15.95" customHeight="1" x14ac:dyDescent="0.25">
      <c r="A4" s="50">
        <v>1</v>
      </c>
      <c r="B4" s="107" t="s">
        <v>0</v>
      </c>
      <c r="C4" s="108"/>
      <c r="D4" s="108"/>
      <c r="E4" s="108"/>
      <c r="F4" s="109">
        <v>22639000</v>
      </c>
      <c r="G4" s="110"/>
      <c r="H4" s="111"/>
      <c r="I4" s="29">
        <v>22639000</v>
      </c>
      <c r="J4" s="30">
        <v>22639000</v>
      </c>
      <c r="K4" s="51">
        <v>22639000</v>
      </c>
      <c r="L4" s="52">
        <v>23874300</v>
      </c>
    </row>
    <row r="5" spans="1:12" s="3" customFormat="1" ht="15.95" customHeight="1" x14ac:dyDescent="0.25">
      <c r="A5" s="48">
        <v>2</v>
      </c>
      <c r="B5" s="107" t="s">
        <v>95</v>
      </c>
      <c r="C5" s="108"/>
      <c r="D5" s="108"/>
      <c r="E5" s="108"/>
      <c r="F5" s="109">
        <v>4100000</v>
      </c>
      <c r="G5" s="110"/>
      <c r="H5" s="111"/>
      <c r="I5" s="29">
        <v>4100000</v>
      </c>
      <c r="J5" s="30">
        <v>4100000</v>
      </c>
      <c r="K5" s="51">
        <v>4100000</v>
      </c>
      <c r="L5" s="52">
        <v>4100000</v>
      </c>
    </row>
    <row r="6" spans="1:12" s="3" customFormat="1" ht="15.95" customHeight="1" x14ac:dyDescent="0.25">
      <c r="A6" s="48">
        <v>3</v>
      </c>
      <c r="B6" s="96" t="s">
        <v>178</v>
      </c>
      <c r="C6" s="97"/>
      <c r="D6" s="97"/>
      <c r="E6" s="98"/>
      <c r="F6" s="99">
        <v>210000</v>
      </c>
      <c r="G6" s="100"/>
      <c r="H6" s="101"/>
      <c r="I6" s="31">
        <v>210000</v>
      </c>
      <c r="J6" s="32">
        <v>210000</v>
      </c>
      <c r="K6" s="53">
        <v>210000</v>
      </c>
      <c r="L6" s="68">
        <v>210000</v>
      </c>
    </row>
    <row r="7" spans="1:12" s="3" customFormat="1" ht="15.95" customHeight="1" x14ac:dyDescent="0.25">
      <c r="A7" s="48">
        <v>4</v>
      </c>
      <c r="B7" s="96" t="s">
        <v>28</v>
      </c>
      <c r="C7" s="97"/>
      <c r="D7" s="97"/>
      <c r="E7" s="98"/>
      <c r="F7" s="99">
        <v>880000</v>
      </c>
      <c r="G7" s="100"/>
      <c r="H7" s="101"/>
      <c r="I7" s="31">
        <v>880000</v>
      </c>
      <c r="J7" s="32">
        <v>880000</v>
      </c>
      <c r="K7" s="53">
        <v>882020</v>
      </c>
      <c r="L7" s="68">
        <v>882020</v>
      </c>
    </row>
    <row r="8" spans="1:12" s="3" customFormat="1" ht="15.95" customHeight="1" x14ac:dyDescent="0.25">
      <c r="A8" s="48">
        <v>5</v>
      </c>
      <c r="B8" s="96" t="s">
        <v>29</v>
      </c>
      <c r="C8" s="97"/>
      <c r="D8" s="97"/>
      <c r="E8" s="98"/>
      <c r="F8" s="99">
        <v>50000</v>
      </c>
      <c r="G8" s="100"/>
      <c r="H8" s="101"/>
      <c r="I8" s="31">
        <v>50000</v>
      </c>
      <c r="J8" s="32">
        <v>50000</v>
      </c>
      <c r="K8" s="53">
        <v>98879</v>
      </c>
      <c r="L8" s="68">
        <v>98879</v>
      </c>
    </row>
    <row r="9" spans="1:12" s="3" customFormat="1" ht="15.95" customHeight="1" x14ac:dyDescent="0.25">
      <c r="A9" s="48">
        <v>6</v>
      </c>
      <c r="B9" s="96" t="s">
        <v>179</v>
      </c>
      <c r="C9" s="97"/>
      <c r="D9" s="97"/>
      <c r="E9" s="98"/>
      <c r="F9" s="99">
        <v>900000</v>
      </c>
      <c r="G9" s="100"/>
      <c r="H9" s="101"/>
      <c r="I9" s="31">
        <v>900000</v>
      </c>
      <c r="J9" s="32">
        <v>900000</v>
      </c>
      <c r="K9" s="53">
        <v>368491</v>
      </c>
      <c r="L9" s="68">
        <v>368491</v>
      </c>
    </row>
    <row r="10" spans="1:12" s="3" customFormat="1" ht="15.95" customHeight="1" x14ac:dyDescent="0.25">
      <c r="A10" s="48">
        <v>7</v>
      </c>
      <c r="B10" s="96" t="s">
        <v>41</v>
      </c>
      <c r="C10" s="97"/>
      <c r="D10" s="97"/>
      <c r="E10" s="98"/>
      <c r="F10" s="99">
        <v>500000</v>
      </c>
      <c r="G10" s="100"/>
      <c r="H10" s="101"/>
      <c r="I10" s="31">
        <v>500000</v>
      </c>
      <c r="J10" s="32">
        <v>500000</v>
      </c>
      <c r="K10" s="53">
        <v>465049</v>
      </c>
      <c r="L10" s="68">
        <v>465049</v>
      </c>
    </row>
    <row r="11" spans="1:12" s="3" customFormat="1" ht="15.95" customHeight="1" x14ac:dyDescent="0.25">
      <c r="A11" s="48">
        <v>8</v>
      </c>
      <c r="B11" s="96" t="s">
        <v>180</v>
      </c>
      <c r="C11" s="97"/>
      <c r="D11" s="97"/>
      <c r="E11" s="98"/>
      <c r="F11" s="99">
        <v>3630000</v>
      </c>
      <c r="G11" s="100"/>
      <c r="H11" s="101"/>
      <c r="I11" s="31">
        <v>3630000</v>
      </c>
      <c r="J11" s="32">
        <v>3630000</v>
      </c>
      <c r="K11" s="53">
        <v>3508482</v>
      </c>
      <c r="L11" s="68">
        <v>3508482</v>
      </c>
    </row>
    <row r="12" spans="1:12" s="3" customFormat="1" ht="15.95" customHeight="1" x14ac:dyDescent="0.25">
      <c r="A12" s="48">
        <v>9</v>
      </c>
      <c r="B12" s="96" t="s">
        <v>8</v>
      </c>
      <c r="C12" s="97"/>
      <c r="D12" s="97"/>
      <c r="E12" s="98"/>
      <c r="F12" s="99">
        <v>900000</v>
      </c>
      <c r="G12" s="100"/>
      <c r="H12" s="101"/>
      <c r="I12" s="31">
        <v>900000</v>
      </c>
      <c r="J12" s="32">
        <v>1200000</v>
      </c>
      <c r="K12" s="53">
        <v>971203</v>
      </c>
      <c r="L12" s="68">
        <v>971203</v>
      </c>
    </row>
    <row r="13" spans="1:12" s="3" customFormat="1" ht="15.95" customHeight="1" x14ac:dyDescent="0.25">
      <c r="A13" s="48">
        <v>10</v>
      </c>
      <c r="B13" s="96" t="s">
        <v>181</v>
      </c>
      <c r="C13" s="97"/>
      <c r="D13" s="97"/>
      <c r="E13" s="98"/>
      <c r="F13" s="99">
        <v>0</v>
      </c>
      <c r="G13" s="100"/>
      <c r="H13" s="101"/>
      <c r="I13" s="31">
        <v>0</v>
      </c>
      <c r="J13" s="32">
        <v>73000</v>
      </c>
      <c r="K13" s="53">
        <v>104496</v>
      </c>
      <c r="L13" s="68">
        <v>104496</v>
      </c>
    </row>
    <row r="14" spans="1:12" s="3" customFormat="1" ht="15.95" customHeight="1" x14ac:dyDescent="0.25">
      <c r="A14" s="48">
        <v>11</v>
      </c>
      <c r="B14" s="96" t="s">
        <v>63</v>
      </c>
      <c r="C14" s="97"/>
      <c r="D14" s="97"/>
      <c r="E14" s="98"/>
      <c r="F14" s="99">
        <v>4000000</v>
      </c>
      <c r="G14" s="100"/>
      <c r="H14" s="101"/>
      <c r="I14" s="31">
        <v>4000000</v>
      </c>
      <c r="J14" s="32">
        <v>0</v>
      </c>
      <c r="K14" s="53">
        <v>0</v>
      </c>
      <c r="L14" s="68">
        <v>0</v>
      </c>
    </row>
    <row r="15" spans="1:12" s="3" customFormat="1" ht="15.95" customHeight="1" x14ac:dyDescent="0.25">
      <c r="A15" s="48">
        <v>12</v>
      </c>
      <c r="B15" s="96" t="s">
        <v>182</v>
      </c>
      <c r="C15" s="97"/>
      <c r="D15" s="97"/>
      <c r="E15" s="98"/>
      <c r="F15" s="99">
        <v>4488000</v>
      </c>
      <c r="G15" s="100"/>
      <c r="H15" s="101"/>
      <c r="I15" s="31">
        <v>4488000</v>
      </c>
      <c r="J15" s="32">
        <v>4488000</v>
      </c>
      <c r="K15" s="53">
        <v>2563096</v>
      </c>
      <c r="L15" s="68">
        <v>2563096</v>
      </c>
    </row>
    <row r="16" spans="1:12" s="3" customFormat="1" ht="15.95" customHeight="1" x14ac:dyDescent="0.25">
      <c r="A16" s="48">
        <v>13</v>
      </c>
      <c r="B16" s="96" t="s">
        <v>47</v>
      </c>
      <c r="C16" s="97"/>
      <c r="D16" s="97"/>
      <c r="E16" s="98"/>
      <c r="F16" s="99">
        <v>1050000</v>
      </c>
      <c r="G16" s="100"/>
      <c r="H16" s="101"/>
      <c r="I16" s="31">
        <v>1050000</v>
      </c>
      <c r="J16" s="32">
        <v>1050000</v>
      </c>
      <c r="K16" s="53">
        <v>1079308</v>
      </c>
      <c r="L16" s="68">
        <v>1079308</v>
      </c>
    </row>
    <row r="17" spans="1:12" s="3" customFormat="1" ht="15.75" x14ac:dyDescent="0.25">
      <c r="A17" s="48">
        <v>14</v>
      </c>
      <c r="B17" s="96" t="s">
        <v>30</v>
      </c>
      <c r="C17" s="97"/>
      <c r="D17" s="97"/>
      <c r="E17" s="98"/>
      <c r="F17" s="99">
        <v>500000</v>
      </c>
      <c r="G17" s="100"/>
      <c r="H17" s="101"/>
      <c r="I17" s="31">
        <v>500000</v>
      </c>
      <c r="J17" s="32">
        <v>500000</v>
      </c>
      <c r="K17" s="53">
        <v>336714</v>
      </c>
      <c r="L17" s="68">
        <v>336714</v>
      </c>
    </row>
    <row r="18" spans="1:12" s="3" customFormat="1" ht="15.75" x14ac:dyDescent="0.25">
      <c r="A18" s="48">
        <v>15</v>
      </c>
      <c r="B18" s="96" t="s">
        <v>183</v>
      </c>
      <c r="C18" s="97"/>
      <c r="D18" s="97"/>
      <c r="E18" s="98"/>
      <c r="F18" s="99">
        <v>700000</v>
      </c>
      <c r="G18" s="100"/>
      <c r="H18" s="101"/>
      <c r="I18" s="31">
        <v>700000</v>
      </c>
      <c r="J18" s="32">
        <v>700000</v>
      </c>
      <c r="K18" s="53">
        <v>639741</v>
      </c>
      <c r="L18" s="68">
        <v>624965</v>
      </c>
    </row>
    <row r="19" spans="1:12" s="3" customFormat="1" ht="15.95" customHeight="1" x14ac:dyDescent="0.25">
      <c r="A19" s="48">
        <v>16</v>
      </c>
      <c r="B19" s="102" t="s">
        <v>10</v>
      </c>
      <c r="C19" s="103"/>
      <c r="D19" s="103"/>
      <c r="E19" s="104"/>
      <c r="F19" s="99">
        <v>7420000</v>
      </c>
      <c r="G19" s="100"/>
      <c r="H19" s="101"/>
      <c r="I19" s="31">
        <v>7420000</v>
      </c>
      <c r="J19" s="32">
        <v>12814000</v>
      </c>
      <c r="K19" s="53">
        <v>25918127</v>
      </c>
      <c r="L19" s="68">
        <v>25410340</v>
      </c>
    </row>
    <row r="20" spans="1:12" s="3" customFormat="1" ht="15.95" customHeight="1" x14ac:dyDescent="0.25">
      <c r="A20" s="48">
        <v>17</v>
      </c>
      <c r="B20" s="102" t="s">
        <v>31</v>
      </c>
      <c r="C20" s="103"/>
      <c r="D20" s="103"/>
      <c r="E20" s="104"/>
      <c r="F20" s="94">
        <v>300000</v>
      </c>
      <c r="G20" s="95"/>
      <c r="H20" s="95"/>
      <c r="I20" s="31">
        <v>300000</v>
      </c>
      <c r="J20" s="32">
        <v>300000</v>
      </c>
      <c r="K20" s="53">
        <v>300000</v>
      </c>
      <c r="L20" s="68">
        <v>300000</v>
      </c>
    </row>
    <row r="21" spans="1:12" s="3" customFormat="1" ht="15.95" customHeight="1" x14ac:dyDescent="0.25">
      <c r="A21" s="48">
        <v>18</v>
      </c>
      <c r="B21" s="96" t="s">
        <v>64</v>
      </c>
      <c r="C21" s="97"/>
      <c r="D21" s="97"/>
      <c r="E21" s="98"/>
      <c r="F21" s="99">
        <v>6527000</v>
      </c>
      <c r="G21" s="100"/>
      <c r="H21" s="101"/>
      <c r="I21" s="31">
        <v>6527000</v>
      </c>
      <c r="J21" s="32">
        <v>6527000</v>
      </c>
      <c r="K21" s="53">
        <v>6153684</v>
      </c>
      <c r="L21" s="68">
        <v>6153684</v>
      </c>
    </row>
    <row r="22" spans="1:12" s="3" customFormat="1" ht="15.95" customHeight="1" x14ac:dyDescent="0.25">
      <c r="A22" s="67">
        <v>19</v>
      </c>
      <c r="B22" s="121" t="s">
        <v>184</v>
      </c>
      <c r="C22" s="122"/>
      <c r="D22" s="122"/>
      <c r="E22" s="123"/>
      <c r="F22" s="94">
        <v>0</v>
      </c>
      <c r="G22" s="95"/>
      <c r="H22" s="120"/>
      <c r="I22" s="31">
        <v>0</v>
      </c>
      <c r="J22" s="32">
        <v>7000</v>
      </c>
      <c r="K22" s="53">
        <v>6995</v>
      </c>
      <c r="L22" s="68">
        <v>6995</v>
      </c>
    </row>
    <row r="23" spans="1:12" s="3" customFormat="1" ht="15.95" customHeight="1" x14ac:dyDescent="0.25">
      <c r="A23" s="48">
        <v>20</v>
      </c>
      <c r="B23" s="96" t="s">
        <v>11</v>
      </c>
      <c r="C23" s="97"/>
      <c r="D23" s="97"/>
      <c r="E23" s="98"/>
      <c r="F23" s="99">
        <v>200000</v>
      </c>
      <c r="G23" s="100"/>
      <c r="H23" s="101"/>
      <c r="I23" s="31">
        <v>300000</v>
      </c>
      <c r="J23" s="32">
        <v>300000</v>
      </c>
      <c r="K23" s="53">
        <v>256767</v>
      </c>
      <c r="L23" s="68">
        <v>256767</v>
      </c>
    </row>
    <row r="24" spans="1:12" s="3" customFormat="1" ht="15.95" customHeight="1" x14ac:dyDescent="0.25">
      <c r="A24" s="68">
        <v>21</v>
      </c>
      <c r="B24" s="102" t="s">
        <v>206</v>
      </c>
      <c r="C24" s="103"/>
      <c r="D24" s="103"/>
      <c r="E24" s="104"/>
      <c r="F24" s="94">
        <v>0</v>
      </c>
      <c r="G24" s="95"/>
      <c r="H24" s="120"/>
      <c r="I24" s="31">
        <v>0</v>
      </c>
      <c r="J24" s="32">
        <v>0</v>
      </c>
      <c r="K24" s="53">
        <v>0</v>
      </c>
      <c r="L24" s="68">
        <v>752258</v>
      </c>
    </row>
    <row r="25" spans="1:12" s="3" customFormat="1" ht="15.95" customHeight="1" x14ac:dyDescent="0.25">
      <c r="A25" s="48">
        <v>22</v>
      </c>
      <c r="B25" s="118" t="s">
        <v>1</v>
      </c>
      <c r="C25" s="119"/>
      <c r="D25" s="119"/>
      <c r="E25" s="119"/>
      <c r="F25" s="117">
        <f>SUM(F6:F23)</f>
        <v>32255000</v>
      </c>
      <c r="G25" s="110"/>
      <c r="H25" s="111"/>
      <c r="I25" s="29">
        <f>SUM(I6:I23)</f>
        <v>32355000</v>
      </c>
      <c r="J25" s="30">
        <f>SUM(J6:J23)</f>
        <v>34129000</v>
      </c>
      <c r="K25" s="30">
        <f>SUM(K6:K23)</f>
        <v>43863052</v>
      </c>
      <c r="L25" s="29">
        <f>SUM(L6:L24)</f>
        <v>44092747</v>
      </c>
    </row>
    <row r="26" spans="1:12" s="3" customFormat="1" ht="15.95" customHeight="1" x14ac:dyDescent="0.25">
      <c r="A26" s="48">
        <v>23</v>
      </c>
      <c r="B26" s="96" t="s">
        <v>34</v>
      </c>
      <c r="C26" s="97"/>
      <c r="D26" s="97"/>
      <c r="E26" s="98"/>
      <c r="F26" s="99">
        <v>2500000</v>
      </c>
      <c r="G26" s="100"/>
      <c r="H26" s="101"/>
      <c r="I26" s="31">
        <v>2500000</v>
      </c>
      <c r="J26" s="32">
        <v>2500000</v>
      </c>
      <c r="K26" s="53">
        <v>860000</v>
      </c>
      <c r="L26" s="68">
        <v>592200</v>
      </c>
    </row>
    <row r="27" spans="1:12" s="3" customFormat="1" ht="15.95" customHeight="1" x14ac:dyDescent="0.25">
      <c r="A27" s="48">
        <v>24</v>
      </c>
      <c r="B27" s="107" t="s">
        <v>2</v>
      </c>
      <c r="C27" s="108"/>
      <c r="D27" s="108"/>
      <c r="E27" s="108"/>
      <c r="F27" s="117">
        <v>2500000</v>
      </c>
      <c r="G27" s="110"/>
      <c r="H27" s="111"/>
      <c r="I27" s="29">
        <v>2500000</v>
      </c>
      <c r="J27" s="30">
        <v>2500000</v>
      </c>
      <c r="K27" s="30">
        <v>860000</v>
      </c>
      <c r="L27" s="29">
        <v>592200</v>
      </c>
    </row>
    <row r="28" spans="1:12" s="3" customFormat="1" ht="15.95" customHeight="1" x14ac:dyDescent="0.25">
      <c r="A28" s="48">
        <v>25</v>
      </c>
      <c r="B28" s="96" t="s">
        <v>65</v>
      </c>
      <c r="C28" s="97"/>
      <c r="D28" s="97"/>
      <c r="E28" s="98"/>
      <c r="F28" s="99">
        <v>17572000</v>
      </c>
      <c r="G28" s="100"/>
      <c r="H28" s="101"/>
      <c r="I28" s="31">
        <v>19176000</v>
      </c>
      <c r="J28" s="32">
        <v>19176000</v>
      </c>
      <c r="K28" s="53">
        <v>20780000</v>
      </c>
      <c r="L28" s="68">
        <v>20780000</v>
      </c>
    </row>
    <row r="29" spans="1:12" s="3" customFormat="1" ht="15.95" customHeight="1" x14ac:dyDescent="0.25">
      <c r="A29" s="48">
        <v>26</v>
      </c>
      <c r="B29" s="96" t="s">
        <v>66</v>
      </c>
      <c r="C29" s="97"/>
      <c r="D29" s="97"/>
      <c r="E29" s="98"/>
      <c r="F29" s="94">
        <v>1900000</v>
      </c>
      <c r="G29" s="95"/>
      <c r="H29" s="95"/>
      <c r="I29" s="31">
        <v>2400000</v>
      </c>
      <c r="J29" s="32">
        <v>2800000</v>
      </c>
      <c r="K29" s="53">
        <v>2463334</v>
      </c>
      <c r="L29" s="68">
        <v>2463334</v>
      </c>
    </row>
    <row r="30" spans="1:12" s="3" customFormat="1" ht="15.95" customHeight="1" x14ac:dyDescent="0.25">
      <c r="A30" s="48">
        <v>27</v>
      </c>
      <c r="B30" s="102" t="s">
        <v>36</v>
      </c>
      <c r="C30" s="103"/>
      <c r="D30" s="103"/>
      <c r="E30" s="104"/>
      <c r="F30" s="94">
        <v>105864200</v>
      </c>
      <c r="G30" s="95"/>
      <c r="H30" s="95"/>
      <c r="I30" s="31">
        <v>104255503</v>
      </c>
      <c r="J30" s="32">
        <v>38964550</v>
      </c>
      <c r="K30" s="53">
        <v>80442463</v>
      </c>
      <c r="L30" s="68">
        <v>78253782</v>
      </c>
    </row>
    <row r="31" spans="1:12" s="3" customFormat="1" ht="15.95" customHeight="1" x14ac:dyDescent="0.25">
      <c r="A31" s="48">
        <v>28</v>
      </c>
      <c r="B31" s="107" t="s">
        <v>3</v>
      </c>
      <c r="C31" s="108"/>
      <c r="D31" s="108"/>
      <c r="E31" s="108"/>
      <c r="F31" s="117">
        <f>SUM(F28:F30)</f>
        <v>125336200</v>
      </c>
      <c r="G31" s="110"/>
      <c r="H31" s="111"/>
      <c r="I31" s="29">
        <f>SUM(I28:I30)</f>
        <v>125831503</v>
      </c>
      <c r="J31" s="30">
        <f>SUM(J28:J30)</f>
        <v>60940550</v>
      </c>
      <c r="K31" s="30">
        <f>SUM(K28:K30)</f>
        <v>103685797</v>
      </c>
      <c r="L31" s="56">
        <f>SUM(L28:L30)</f>
        <v>101497116</v>
      </c>
    </row>
    <row r="32" spans="1:12" s="3" customFormat="1" ht="15.95" customHeight="1" x14ac:dyDescent="0.25">
      <c r="A32" s="67">
        <v>29</v>
      </c>
      <c r="B32" s="121" t="s">
        <v>12</v>
      </c>
      <c r="C32" s="124"/>
      <c r="D32" s="124"/>
      <c r="E32" s="125"/>
      <c r="F32" s="94">
        <v>13200000</v>
      </c>
      <c r="G32" s="95"/>
      <c r="H32" s="120"/>
      <c r="I32" s="31">
        <v>13200000</v>
      </c>
      <c r="J32" s="32">
        <v>13200000</v>
      </c>
      <c r="K32" s="32">
        <v>5000000</v>
      </c>
      <c r="L32" s="68">
        <v>5000000</v>
      </c>
    </row>
    <row r="33" spans="1:12" s="3" customFormat="1" ht="15.95" customHeight="1" x14ac:dyDescent="0.25">
      <c r="A33" s="48">
        <v>30</v>
      </c>
      <c r="B33" s="96" t="s">
        <v>166</v>
      </c>
      <c r="C33" s="97"/>
      <c r="D33" s="97"/>
      <c r="E33" s="98"/>
      <c r="F33" s="99">
        <v>0</v>
      </c>
      <c r="G33" s="100"/>
      <c r="H33" s="101"/>
      <c r="I33" s="31">
        <v>27000</v>
      </c>
      <c r="J33" s="32">
        <v>27000</v>
      </c>
      <c r="K33" s="53">
        <v>62000</v>
      </c>
      <c r="L33" s="68">
        <v>62000</v>
      </c>
    </row>
    <row r="34" spans="1:12" s="3" customFormat="1" ht="15.95" customHeight="1" x14ac:dyDescent="0.25">
      <c r="A34" s="67">
        <v>31</v>
      </c>
      <c r="B34" s="121" t="s">
        <v>185</v>
      </c>
      <c r="C34" s="122"/>
      <c r="D34" s="122"/>
      <c r="E34" s="123"/>
      <c r="F34" s="94">
        <v>0</v>
      </c>
      <c r="G34" s="95"/>
      <c r="H34" s="120"/>
      <c r="I34" s="31">
        <v>0</v>
      </c>
      <c r="J34" s="32">
        <v>0</v>
      </c>
      <c r="K34" s="53">
        <v>436900</v>
      </c>
      <c r="L34" s="68">
        <v>436900</v>
      </c>
    </row>
    <row r="35" spans="1:12" s="3" customFormat="1" ht="15.95" customHeight="1" x14ac:dyDescent="0.25">
      <c r="A35" s="48">
        <v>32</v>
      </c>
      <c r="B35" s="96" t="s">
        <v>13</v>
      </c>
      <c r="C35" s="97"/>
      <c r="D35" s="97"/>
      <c r="E35" s="98"/>
      <c r="F35" s="99">
        <v>1000000</v>
      </c>
      <c r="G35" s="100"/>
      <c r="H35" s="101"/>
      <c r="I35" s="31">
        <v>1000000</v>
      </c>
      <c r="J35" s="32">
        <v>1000000</v>
      </c>
      <c r="K35" s="53">
        <v>2600499</v>
      </c>
      <c r="L35" s="68">
        <v>2600499</v>
      </c>
    </row>
    <row r="36" spans="1:12" s="3" customFormat="1" ht="15.95" customHeight="1" x14ac:dyDescent="0.25">
      <c r="A36" s="48">
        <v>33</v>
      </c>
      <c r="B36" s="96" t="s">
        <v>62</v>
      </c>
      <c r="C36" s="97"/>
      <c r="D36" s="97"/>
      <c r="E36" s="98"/>
      <c r="F36" s="99">
        <v>270000</v>
      </c>
      <c r="G36" s="100"/>
      <c r="H36" s="101"/>
      <c r="I36" s="31">
        <v>278000</v>
      </c>
      <c r="J36" s="32">
        <v>278000</v>
      </c>
      <c r="K36" s="53">
        <v>836838</v>
      </c>
      <c r="L36" s="68">
        <v>836838</v>
      </c>
    </row>
    <row r="37" spans="1:12" s="3" customFormat="1" ht="15.95" customHeight="1" x14ac:dyDescent="0.25">
      <c r="A37" s="48">
        <v>34</v>
      </c>
      <c r="B37" s="107" t="s">
        <v>4</v>
      </c>
      <c r="C37" s="108"/>
      <c r="D37" s="108"/>
      <c r="E37" s="108"/>
      <c r="F37" s="117">
        <f>SUM(F32:F36)</f>
        <v>14470000</v>
      </c>
      <c r="G37" s="110"/>
      <c r="H37" s="111"/>
      <c r="I37" s="29">
        <f>SUM(I32:I36)</f>
        <v>14505000</v>
      </c>
      <c r="J37" s="30">
        <f>SUM(J32:J36)</f>
        <v>14505000</v>
      </c>
      <c r="K37" s="30">
        <f>SUM(K32:K36)</f>
        <v>8936237</v>
      </c>
      <c r="L37" s="56">
        <f>SUM(L32:L36)</f>
        <v>8936237</v>
      </c>
    </row>
    <row r="38" spans="1:12" s="3" customFormat="1" ht="15.95" customHeight="1" x14ac:dyDescent="0.25">
      <c r="A38" s="48">
        <v>35</v>
      </c>
      <c r="B38" s="96" t="s">
        <v>186</v>
      </c>
      <c r="C38" s="97"/>
      <c r="D38" s="97"/>
      <c r="E38" s="98"/>
      <c r="F38" s="99">
        <v>186280000</v>
      </c>
      <c r="G38" s="100"/>
      <c r="H38" s="101"/>
      <c r="I38" s="31">
        <v>186280000</v>
      </c>
      <c r="J38" s="32">
        <v>186280000</v>
      </c>
      <c r="K38" s="53">
        <v>196536982</v>
      </c>
      <c r="L38" s="68">
        <v>196536982</v>
      </c>
    </row>
    <row r="39" spans="1:12" s="3" customFormat="1" ht="15.95" customHeight="1" x14ac:dyDescent="0.25">
      <c r="A39" s="48">
        <v>36</v>
      </c>
      <c r="B39" s="121" t="s">
        <v>187</v>
      </c>
      <c r="C39" s="122"/>
      <c r="D39" s="122"/>
      <c r="E39" s="123"/>
      <c r="F39" s="94">
        <v>0</v>
      </c>
      <c r="G39" s="95"/>
      <c r="H39" s="120"/>
      <c r="I39" s="31">
        <v>0</v>
      </c>
      <c r="J39" s="32">
        <v>4000000</v>
      </c>
      <c r="K39" s="53">
        <v>5672675</v>
      </c>
      <c r="L39" s="68">
        <v>5672675</v>
      </c>
    </row>
    <row r="40" spans="1:12" s="3" customFormat="1" ht="15.95" customHeight="1" x14ac:dyDescent="0.25">
      <c r="A40" s="48">
        <v>37</v>
      </c>
      <c r="B40" s="96" t="s">
        <v>53</v>
      </c>
      <c r="C40" s="97"/>
      <c r="D40" s="97"/>
      <c r="E40" s="98"/>
      <c r="F40" s="99">
        <v>50295000</v>
      </c>
      <c r="G40" s="100"/>
      <c r="H40" s="101"/>
      <c r="I40" s="31">
        <v>50295000</v>
      </c>
      <c r="J40" s="32">
        <v>50295000</v>
      </c>
      <c r="K40" s="53">
        <v>54216449</v>
      </c>
      <c r="L40" s="68">
        <v>54216449</v>
      </c>
    </row>
    <row r="41" spans="1:12" s="3" customFormat="1" ht="15.95" customHeight="1" x14ac:dyDescent="0.25">
      <c r="A41" s="48">
        <v>38</v>
      </c>
      <c r="B41" s="107" t="s">
        <v>5</v>
      </c>
      <c r="C41" s="108"/>
      <c r="D41" s="108"/>
      <c r="E41" s="108"/>
      <c r="F41" s="117">
        <f>SUM(F38:F40)</f>
        <v>236575000</v>
      </c>
      <c r="G41" s="110"/>
      <c r="H41" s="111"/>
      <c r="I41" s="29">
        <f>SUM(I38:I40)</f>
        <v>236575000</v>
      </c>
      <c r="J41" s="30">
        <f>SUM(J38:J40)</f>
        <v>240575000</v>
      </c>
      <c r="K41" s="30">
        <f>SUM(K38:K40)</f>
        <v>256426106</v>
      </c>
      <c r="L41" s="29">
        <f>SUM(L38:L40)</f>
        <v>256426106</v>
      </c>
    </row>
    <row r="42" spans="1:12" s="3" customFormat="1" ht="15.95" customHeight="1" x14ac:dyDescent="0.25">
      <c r="A42" s="48">
        <v>39</v>
      </c>
      <c r="B42" s="96" t="s">
        <v>54</v>
      </c>
      <c r="C42" s="97"/>
      <c r="D42" s="97"/>
      <c r="E42" s="98"/>
      <c r="F42" s="99">
        <v>0</v>
      </c>
      <c r="G42" s="100"/>
      <c r="H42" s="101"/>
      <c r="I42" s="31">
        <v>0</v>
      </c>
      <c r="J42" s="32">
        <v>1508433</v>
      </c>
      <c r="K42" s="53">
        <v>1508433</v>
      </c>
      <c r="L42" s="68">
        <v>1508433</v>
      </c>
    </row>
    <row r="43" spans="1:12" s="3" customFormat="1" ht="15.95" customHeight="1" x14ac:dyDescent="0.25">
      <c r="A43" s="48">
        <v>40</v>
      </c>
      <c r="B43" s="96" t="s">
        <v>55</v>
      </c>
      <c r="C43" s="97"/>
      <c r="D43" s="97"/>
      <c r="E43" s="98"/>
      <c r="F43" s="99">
        <v>30945000</v>
      </c>
      <c r="G43" s="100"/>
      <c r="H43" s="101"/>
      <c r="I43" s="31">
        <v>30945000</v>
      </c>
      <c r="J43" s="32">
        <v>30945000</v>
      </c>
      <c r="K43" s="53">
        <v>30529931</v>
      </c>
      <c r="L43" s="68">
        <v>30529931</v>
      </c>
    </row>
    <row r="44" spans="1:12" s="3" customFormat="1" ht="15.95" customHeight="1" x14ac:dyDescent="0.25">
      <c r="A44" s="48">
        <v>41</v>
      </c>
      <c r="B44" s="107" t="s">
        <v>6</v>
      </c>
      <c r="C44" s="108"/>
      <c r="D44" s="108"/>
      <c r="E44" s="108"/>
      <c r="F44" s="117">
        <f>SUM(F42:F43)</f>
        <v>30945000</v>
      </c>
      <c r="G44" s="110"/>
      <c r="H44" s="111"/>
      <c r="I44" s="29">
        <f>SUM(I42:I43)</f>
        <v>30945000</v>
      </c>
      <c r="J44" s="30">
        <f>SUM(J42:J43)</f>
        <v>32453433</v>
      </c>
      <c r="K44" s="30">
        <f>SUM(K42:K43)</f>
        <v>32038364</v>
      </c>
      <c r="L44" s="29">
        <f>SUM(L42:L43)</f>
        <v>32038364</v>
      </c>
    </row>
    <row r="45" spans="1:12" s="3" customFormat="1" ht="15.95" customHeight="1" x14ac:dyDescent="0.25">
      <c r="A45" s="48">
        <v>42</v>
      </c>
      <c r="B45" s="107" t="s">
        <v>7</v>
      </c>
      <c r="C45" s="108"/>
      <c r="D45" s="108"/>
      <c r="E45" s="108"/>
      <c r="F45" s="117">
        <f>SUM(F4+F5+F25+F27+F31+F37+F41+F44)</f>
        <v>468820200</v>
      </c>
      <c r="G45" s="110"/>
      <c r="H45" s="110"/>
      <c r="I45" s="29">
        <f>SUM(I4+I5+I25+I27+I31+I37+I41+I44)</f>
        <v>469450503</v>
      </c>
      <c r="J45" s="29">
        <f>SUM(J4+J5+J25+J27+J31+J37+J41+J44)</f>
        <v>411841983</v>
      </c>
      <c r="K45" s="29">
        <f>SUM(K4+K5+K25+K27+K31+K37+K41+K44)</f>
        <v>472548556</v>
      </c>
      <c r="L45" s="29">
        <f>SUM(L4+L5+L25+L27+L31+L37+L41+L44)</f>
        <v>471557070</v>
      </c>
    </row>
    <row r="46" spans="1:12" s="3" customFormat="1" ht="15.95" customHeight="1" x14ac:dyDescent="0.25">
      <c r="A46" s="38"/>
      <c r="B46" s="33"/>
      <c r="C46" s="34"/>
      <c r="D46" s="34"/>
      <c r="E46" s="34"/>
      <c r="F46" s="35"/>
      <c r="G46" s="36"/>
      <c r="H46" s="36"/>
      <c r="I46" s="37"/>
      <c r="J46" s="37"/>
      <c r="K46" s="39"/>
      <c r="L46" s="38"/>
    </row>
    <row r="47" spans="1:12" s="3" customFormat="1" ht="15.95" customHeight="1" x14ac:dyDescent="0.25">
      <c r="A47" s="38"/>
      <c r="B47" s="33"/>
      <c r="C47" s="34"/>
      <c r="D47" s="34"/>
      <c r="E47" s="34"/>
      <c r="F47" s="35"/>
      <c r="G47" s="36"/>
      <c r="H47" s="36"/>
      <c r="I47" s="37"/>
      <c r="J47" s="37"/>
      <c r="K47" s="39"/>
      <c r="L47" s="38"/>
    </row>
    <row r="48" spans="1:12" s="3" customFormat="1" ht="15.95" customHeight="1" x14ac:dyDescent="0.25">
      <c r="A48" s="38"/>
      <c r="B48" s="38"/>
      <c r="C48" s="38"/>
      <c r="D48" s="38"/>
      <c r="E48" s="38"/>
      <c r="F48" s="39"/>
      <c r="G48" s="40"/>
      <c r="H48" s="39"/>
      <c r="I48" s="41"/>
      <c r="J48" s="41"/>
      <c r="K48" s="39"/>
      <c r="L48" s="38"/>
    </row>
    <row r="49" spans="1:12" s="3" customFormat="1" ht="27" customHeight="1" x14ac:dyDescent="0.25">
      <c r="A49" s="61"/>
      <c r="B49" s="105" t="s">
        <v>168</v>
      </c>
      <c r="C49" s="105"/>
      <c r="D49" s="105"/>
      <c r="E49" s="105"/>
      <c r="F49" s="105"/>
      <c r="G49" s="105"/>
      <c r="H49" s="54"/>
      <c r="I49" s="62"/>
      <c r="J49" s="62"/>
      <c r="K49" s="54"/>
      <c r="L49" s="63"/>
    </row>
    <row r="50" spans="1:12" s="3" customFormat="1" ht="29.25" customHeight="1" x14ac:dyDescent="0.25">
      <c r="A50" s="48"/>
      <c r="B50" s="126" t="s">
        <v>229</v>
      </c>
      <c r="C50" s="127"/>
      <c r="D50" s="127"/>
      <c r="E50" s="127"/>
      <c r="F50" s="127"/>
      <c r="G50" s="127"/>
      <c r="H50" s="42"/>
      <c r="I50" s="43"/>
      <c r="J50" s="43"/>
      <c r="K50" s="54"/>
      <c r="L50" s="49"/>
    </row>
    <row r="51" spans="1:12" s="3" customFormat="1" ht="15.95" customHeight="1" x14ac:dyDescent="0.25">
      <c r="A51" s="48"/>
      <c r="B51" s="131" t="s">
        <v>132</v>
      </c>
      <c r="C51" s="132"/>
      <c r="D51" s="132"/>
      <c r="E51" s="132"/>
      <c r="F51" s="128" t="s">
        <v>205</v>
      </c>
      <c r="G51" s="129"/>
      <c r="H51" s="130"/>
      <c r="I51" s="27" t="s">
        <v>201</v>
      </c>
      <c r="J51" s="28" t="s">
        <v>202</v>
      </c>
      <c r="K51" s="28" t="s">
        <v>203</v>
      </c>
      <c r="L51" s="27" t="s">
        <v>204</v>
      </c>
    </row>
    <row r="52" spans="1:12" s="3" customFormat="1" ht="15.95" customHeight="1" x14ac:dyDescent="0.25">
      <c r="A52" s="48">
        <v>1</v>
      </c>
      <c r="B52" s="96" t="s">
        <v>56</v>
      </c>
      <c r="C52" s="97"/>
      <c r="D52" s="97"/>
      <c r="E52" s="98"/>
      <c r="F52" s="99">
        <v>13770334</v>
      </c>
      <c r="G52" s="100"/>
      <c r="H52" s="133"/>
      <c r="I52" s="31">
        <v>13770334</v>
      </c>
      <c r="J52" s="32">
        <v>13770334</v>
      </c>
      <c r="K52" s="53">
        <v>14875846</v>
      </c>
      <c r="L52" s="68">
        <v>14875846</v>
      </c>
    </row>
    <row r="53" spans="1:12" s="3" customFormat="1" ht="15.95" customHeight="1" x14ac:dyDescent="0.25">
      <c r="A53" s="48">
        <v>2</v>
      </c>
      <c r="B53" s="96" t="s">
        <v>57</v>
      </c>
      <c r="C53" s="97"/>
      <c r="D53" s="97"/>
      <c r="E53" s="98"/>
      <c r="F53" s="99">
        <v>19458183</v>
      </c>
      <c r="G53" s="100"/>
      <c r="H53" s="133"/>
      <c r="I53" s="31">
        <v>19458183</v>
      </c>
      <c r="J53" s="32">
        <v>19458183</v>
      </c>
      <c r="K53" s="53">
        <v>21127934</v>
      </c>
      <c r="L53" s="68">
        <v>21127934</v>
      </c>
    </row>
    <row r="54" spans="1:12" s="3" customFormat="1" ht="15.95" customHeight="1" x14ac:dyDescent="0.25">
      <c r="A54" s="48">
        <v>3</v>
      </c>
      <c r="B54" s="96" t="s">
        <v>188</v>
      </c>
      <c r="C54" s="97"/>
      <c r="D54" s="97"/>
      <c r="E54" s="98"/>
      <c r="F54" s="99">
        <v>8300440</v>
      </c>
      <c r="G54" s="100"/>
      <c r="H54" s="133"/>
      <c r="I54" s="31">
        <v>8930743</v>
      </c>
      <c r="J54" s="32">
        <v>8930783</v>
      </c>
      <c r="K54" s="53">
        <v>9081157</v>
      </c>
      <c r="L54" s="68">
        <v>9081157</v>
      </c>
    </row>
    <row r="55" spans="1:12" s="3" customFormat="1" ht="15.95" customHeight="1" x14ac:dyDescent="0.25">
      <c r="A55" s="48">
        <v>4</v>
      </c>
      <c r="B55" s="96" t="s">
        <v>58</v>
      </c>
      <c r="C55" s="97"/>
      <c r="D55" s="97"/>
      <c r="E55" s="98"/>
      <c r="F55" s="99">
        <v>1800000</v>
      </c>
      <c r="G55" s="100"/>
      <c r="H55" s="133"/>
      <c r="I55" s="31">
        <v>1800000</v>
      </c>
      <c r="J55" s="32">
        <v>1800000</v>
      </c>
      <c r="K55" s="53">
        <v>1800000</v>
      </c>
      <c r="L55" s="68">
        <v>1800000</v>
      </c>
    </row>
    <row r="56" spans="1:12" s="3" customFormat="1" ht="15.95" customHeight="1" x14ac:dyDescent="0.25">
      <c r="A56" s="48">
        <v>5</v>
      </c>
      <c r="B56" s="96" t="s">
        <v>59</v>
      </c>
      <c r="C56" s="97"/>
      <c r="D56" s="97"/>
      <c r="E56" s="98"/>
      <c r="F56" s="99">
        <v>0</v>
      </c>
      <c r="G56" s="100"/>
      <c r="H56" s="133"/>
      <c r="I56" s="31">
        <v>0</v>
      </c>
      <c r="J56" s="32">
        <v>1165860</v>
      </c>
      <c r="K56" s="55">
        <v>1165860</v>
      </c>
      <c r="L56" s="68">
        <v>1165860</v>
      </c>
    </row>
    <row r="57" spans="1:12" s="3" customFormat="1" ht="15.95" customHeight="1" x14ac:dyDescent="0.25">
      <c r="A57" s="67">
        <v>6</v>
      </c>
      <c r="B57" s="96" t="s">
        <v>157</v>
      </c>
      <c r="C57" s="97"/>
      <c r="D57" s="97"/>
      <c r="E57" s="98"/>
      <c r="F57" s="94">
        <v>0</v>
      </c>
      <c r="G57" s="95"/>
      <c r="H57" s="120"/>
      <c r="I57" s="31">
        <v>0</v>
      </c>
      <c r="J57" s="32">
        <v>400640</v>
      </c>
      <c r="K57" s="55">
        <v>400640</v>
      </c>
      <c r="L57" s="68">
        <v>400640</v>
      </c>
    </row>
    <row r="58" spans="1:12" s="3" customFormat="1" ht="15.95" customHeight="1" x14ac:dyDescent="0.25">
      <c r="A58" s="48">
        <v>7</v>
      </c>
      <c r="B58" s="96" t="s">
        <v>189</v>
      </c>
      <c r="C58" s="97"/>
      <c r="D58" s="97"/>
      <c r="E58" s="98"/>
      <c r="F58" s="99">
        <v>0</v>
      </c>
      <c r="G58" s="100"/>
      <c r="H58" s="133"/>
      <c r="I58" s="31">
        <v>0</v>
      </c>
      <c r="J58" s="32">
        <v>0</v>
      </c>
      <c r="K58" s="55">
        <v>5500734</v>
      </c>
      <c r="L58" s="68">
        <v>5500734</v>
      </c>
    </row>
    <row r="59" spans="1:12" s="3" customFormat="1" ht="15.95" customHeight="1" x14ac:dyDescent="0.25">
      <c r="A59" s="48">
        <v>8</v>
      </c>
      <c r="B59" s="107" t="s">
        <v>190</v>
      </c>
      <c r="C59" s="108"/>
      <c r="D59" s="108"/>
      <c r="E59" s="108"/>
      <c r="F59" s="117">
        <f>SUM(F52:F58)</f>
        <v>43328957</v>
      </c>
      <c r="G59" s="110"/>
      <c r="H59" s="110"/>
      <c r="I59" s="29">
        <f>SUM(I52:I58)</f>
        <v>43959260</v>
      </c>
      <c r="J59" s="30">
        <f>SUM(J52:J58)</f>
        <v>45525800</v>
      </c>
      <c r="K59" s="30">
        <f>SUM(K52:K58)</f>
        <v>53952171</v>
      </c>
      <c r="L59" s="29">
        <f>SUM(L52:L58)</f>
        <v>53952171</v>
      </c>
    </row>
    <row r="60" spans="1:12" s="3" customFormat="1" ht="15.95" customHeight="1" x14ac:dyDescent="0.25">
      <c r="A60" s="67">
        <v>9</v>
      </c>
      <c r="B60" s="121" t="s">
        <v>191</v>
      </c>
      <c r="C60" s="122"/>
      <c r="D60" s="122"/>
      <c r="E60" s="123"/>
      <c r="F60" s="137">
        <v>74000000</v>
      </c>
      <c r="G60" s="138"/>
      <c r="H60" s="139"/>
      <c r="I60" s="31">
        <v>74000000</v>
      </c>
      <c r="J60" s="32">
        <v>74000000</v>
      </c>
      <c r="K60" s="32">
        <v>74000000</v>
      </c>
      <c r="L60" s="31">
        <v>74000000</v>
      </c>
    </row>
    <row r="61" spans="1:12" s="3" customFormat="1" ht="15.95" customHeight="1" x14ac:dyDescent="0.25">
      <c r="A61" s="48">
        <v>10</v>
      </c>
      <c r="B61" s="102" t="s">
        <v>192</v>
      </c>
      <c r="C61" s="140"/>
      <c r="D61" s="140"/>
      <c r="E61" s="141"/>
      <c r="F61" s="137">
        <v>600000</v>
      </c>
      <c r="G61" s="138"/>
      <c r="H61" s="139"/>
      <c r="I61" s="31">
        <v>600000</v>
      </c>
      <c r="J61" s="32">
        <v>600000</v>
      </c>
      <c r="K61" s="32">
        <v>1729547</v>
      </c>
      <c r="L61" s="31">
        <v>1729547</v>
      </c>
    </row>
    <row r="62" spans="1:12" s="3" customFormat="1" ht="15.95" customHeight="1" x14ac:dyDescent="0.25">
      <c r="A62" s="48">
        <v>11</v>
      </c>
      <c r="B62" s="107" t="s">
        <v>193</v>
      </c>
      <c r="C62" s="108"/>
      <c r="D62" s="108"/>
      <c r="E62" s="108"/>
      <c r="F62" s="134">
        <f>SUM(F60:F61)</f>
        <v>74600000</v>
      </c>
      <c r="G62" s="135"/>
      <c r="H62" s="136"/>
      <c r="I62" s="29">
        <f>SUM(I60:I61)</f>
        <v>74600000</v>
      </c>
      <c r="J62" s="30">
        <f>SUM(J60:J61)</f>
        <v>74600000</v>
      </c>
      <c r="K62" s="30">
        <f>SUM(K60:K61)</f>
        <v>75729547</v>
      </c>
      <c r="L62" s="29">
        <f>SUM(L60:L61)</f>
        <v>75729547</v>
      </c>
    </row>
    <row r="63" spans="1:12" s="3" customFormat="1" ht="15.95" customHeight="1" x14ac:dyDescent="0.25">
      <c r="A63" s="48">
        <v>12</v>
      </c>
      <c r="B63" s="96" t="s">
        <v>18</v>
      </c>
      <c r="C63" s="97"/>
      <c r="D63" s="97"/>
      <c r="E63" s="98"/>
      <c r="F63" s="99">
        <v>5200000</v>
      </c>
      <c r="G63" s="100"/>
      <c r="H63" s="133"/>
      <c r="I63" s="31">
        <v>5200000</v>
      </c>
      <c r="J63" s="32">
        <v>5200000</v>
      </c>
      <c r="K63" s="53">
        <v>6299050</v>
      </c>
      <c r="L63" s="68">
        <v>6299050</v>
      </c>
    </row>
    <row r="64" spans="1:12" s="3" customFormat="1" ht="15.95" customHeight="1" x14ac:dyDescent="0.25">
      <c r="A64" s="48">
        <v>13</v>
      </c>
      <c r="B64" s="96" t="s">
        <v>19</v>
      </c>
      <c r="C64" s="97"/>
      <c r="D64" s="97"/>
      <c r="E64" s="98"/>
      <c r="F64" s="99">
        <v>4800000</v>
      </c>
      <c r="G64" s="100"/>
      <c r="H64" s="133"/>
      <c r="I64" s="31">
        <v>4800000</v>
      </c>
      <c r="J64" s="32">
        <v>4800000</v>
      </c>
      <c r="K64" s="53">
        <v>5509598</v>
      </c>
      <c r="L64" s="68">
        <v>5509598</v>
      </c>
    </row>
    <row r="65" spans="1:12" s="3" customFormat="1" ht="15.95" customHeight="1" x14ac:dyDescent="0.25">
      <c r="A65" s="48">
        <v>14</v>
      </c>
      <c r="B65" s="96" t="s">
        <v>69</v>
      </c>
      <c r="C65" s="97"/>
      <c r="D65" s="97"/>
      <c r="E65" s="98"/>
      <c r="F65" s="99">
        <v>32000000</v>
      </c>
      <c r="G65" s="100"/>
      <c r="H65" s="133"/>
      <c r="I65" s="31">
        <v>32000000</v>
      </c>
      <c r="J65" s="32">
        <v>32000000</v>
      </c>
      <c r="K65" s="53">
        <v>75898630</v>
      </c>
      <c r="L65" s="68">
        <v>75898630</v>
      </c>
    </row>
    <row r="66" spans="1:12" s="3" customFormat="1" ht="15.95" customHeight="1" x14ac:dyDescent="0.25">
      <c r="A66" s="48">
        <v>15</v>
      </c>
      <c r="B66" s="96" t="s">
        <v>194</v>
      </c>
      <c r="C66" s="97"/>
      <c r="D66" s="97"/>
      <c r="E66" s="98"/>
      <c r="F66" s="99">
        <v>3500000</v>
      </c>
      <c r="G66" s="100"/>
      <c r="H66" s="133"/>
      <c r="I66" s="31">
        <v>3500000</v>
      </c>
      <c r="J66" s="32">
        <v>3500000</v>
      </c>
      <c r="K66" s="53">
        <v>4710759</v>
      </c>
      <c r="L66" s="68">
        <v>4710759</v>
      </c>
    </row>
    <row r="67" spans="1:12" s="3" customFormat="1" ht="15.95" customHeight="1" x14ac:dyDescent="0.25">
      <c r="A67" s="48">
        <v>16</v>
      </c>
      <c r="B67" s="96" t="s">
        <v>20</v>
      </c>
      <c r="C67" s="97"/>
      <c r="D67" s="97"/>
      <c r="E67" s="98"/>
      <c r="F67" s="142">
        <v>1200000</v>
      </c>
      <c r="G67" s="143"/>
      <c r="H67" s="144"/>
      <c r="I67" s="31">
        <v>1200000</v>
      </c>
      <c r="J67" s="32">
        <v>1200000</v>
      </c>
      <c r="K67" s="53">
        <v>1080100</v>
      </c>
      <c r="L67" s="68">
        <v>1080100</v>
      </c>
    </row>
    <row r="68" spans="1:12" s="3" customFormat="1" ht="15.95" customHeight="1" x14ac:dyDescent="0.25">
      <c r="A68" s="48">
        <v>17</v>
      </c>
      <c r="B68" s="96" t="s">
        <v>21</v>
      </c>
      <c r="C68" s="97"/>
      <c r="D68" s="97"/>
      <c r="E68" s="98"/>
      <c r="F68" s="99">
        <v>0</v>
      </c>
      <c r="G68" s="145"/>
      <c r="H68" s="133"/>
      <c r="I68" s="31">
        <v>0</v>
      </c>
      <c r="J68" s="32">
        <v>0</v>
      </c>
      <c r="K68" s="53">
        <v>401690</v>
      </c>
      <c r="L68" s="68">
        <v>104456</v>
      </c>
    </row>
    <row r="69" spans="1:12" s="3" customFormat="1" ht="15.95" customHeight="1" x14ac:dyDescent="0.25">
      <c r="A69" s="48">
        <v>18</v>
      </c>
      <c r="B69" s="96" t="s">
        <v>32</v>
      </c>
      <c r="C69" s="97"/>
      <c r="D69" s="97"/>
      <c r="E69" s="98"/>
      <c r="F69" s="99">
        <v>200000</v>
      </c>
      <c r="G69" s="145"/>
      <c r="H69" s="133"/>
      <c r="I69" s="31">
        <v>200000</v>
      </c>
      <c r="J69" s="32">
        <v>200000</v>
      </c>
      <c r="K69" s="53">
        <v>200000</v>
      </c>
      <c r="L69" s="68">
        <v>497234</v>
      </c>
    </row>
    <row r="70" spans="1:12" s="3" customFormat="1" ht="15.95" customHeight="1" x14ac:dyDescent="0.25">
      <c r="A70" s="48">
        <v>19</v>
      </c>
      <c r="B70" s="96" t="s">
        <v>22</v>
      </c>
      <c r="C70" s="97"/>
      <c r="D70" s="97"/>
      <c r="E70" s="98"/>
      <c r="F70" s="99">
        <v>800000</v>
      </c>
      <c r="G70" s="145"/>
      <c r="H70" s="133"/>
      <c r="I70" s="31">
        <v>800000</v>
      </c>
      <c r="J70" s="32">
        <v>900000</v>
      </c>
      <c r="K70" s="53">
        <v>821165</v>
      </c>
      <c r="L70" s="68">
        <v>821165</v>
      </c>
    </row>
    <row r="71" spans="1:12" s="3" customFormat="1" ht="15.95" customHeight="1" x14ac:dyDescent="0.25">
      <c r="A71" s="48">
        <v>20</v>
      </c>
      <c r="B71" s="107" t="s">
        <v>14</v>
      </c>
      <c r="C71" s="108"/>
      <c r="D71" s="108"/>
      <c r="E71" s="108"/>
      <c r="F71" s="117">
        <f>SUM(F63:F70)</f>
        <v>47700000</v>
      </c>
      <c r="G71" s="110"/>
      <c r="H71" s="110"/>
      <c r="I71" s="29">
        <f>SUM(I63:I70)</f>
        <v>47700000</v>
      </c>
      <c r="J71" s="30">
        <f>SUM(J63:J70)</f>
        <v>47800000</v>
      </c>
      <c r="K71" s="30">
        <f>SUM(K63:K70)</f>
        <v>94920992</v>
      </c>
      <c r="L71" s="29">
        <f>SUM(L63:L70)</f>
        <v>94920992</v>
      </c>
    </row>
    <row r="72" spans="1:12" s="3" customFormat="1" ht="15.95" customHeight="1" x14ac:dyDescent="0.25">
      <c r="A72" s="48">
        <v>21</v>
      </c>
      <c r="B72" s="96" t="s">
        <v>60</v>
      </c>
      <c r="C72" s="97"/>
      <c r="D72" s="97"/>
      <c r="E72" s="98"/>
      <c r="F72" s="99">
        <v>500000</v>
      </c>
      <c r="G72" s="145"/>
      <c r="H72" s="133"/>
      <c r="I72" s="31">
        <v>500000</v>
      </c>
      <c r="J72" s="32">
        <v>500000</v>
      </c>
      <c r="K72" s="53">
        <v>398000</v>
      </c>
      <c r="L72" s="68">
        <v>398000</v>
      </c>
    </row>
    <row r="73" spans="1:12" s="3" customFormat="1" ht="15.95" customHeight="1" x14ac:dyDescent="0.25">
      <c r="A73" s="48">
        <v>22</v>
      </c>
      <c r="B73" s="96" t="s">
        <v>39</v>
      </c>
      <c r="C73" s="97"/>
      <c r="D73" s="97"/>
      <c r="E73" s="98"/>
      <c r="F73" s="94">
        <v>0</v>
      </c>
      <c r="G73" s="95"/>
      <c r="H73" s="120"/>
      <c r="I73" s="31">
        <v>0</v>
      </c>
      <c r="J73" s="32">
        <v>0</v>
      </c>
      <c r="K73" s="53">
        <v>1265000</v>
      </c>
      <c r="L73" s="68">
        <v>1265000</v>
      </c>
    </row>
    <row r="74" spans="1:12" s="3" customFormat="1" ht="15.95" customHeight="1" x14ac:dyDescent="0.25">
      <c r="A74" s="48">
        <v>23</v>
      </c>
      <c r="B74" s="96" t="s">
        <v>195</v>
      </c>
      <c r="C74" s="97"/>
      <c r="D74" s="97"/>
      <c r="E74" s="98"/>
      <c r="F74" s="99">
        <v>4000000</v>
      </c>
      <c r="G74" s="145"/>
      <c r="H74" s="133"/>
      <c r="I74" s="31">
        <v>4000000</v>
      </c>
      <c r="J74" s="32">
        <v>4000000</v>
      </c>
      <c r="K74" s="55">
        <v>6133680</v>
      </c>
      <c r="L74" s="68">
        <v>6133680</v>
      </c>
    </row>
    <row r="75" spans="1:12" s="3" customFormat="1" ht="15.95" customHeight="1" x14ac:dyDescent="0.25">
      <c r="A75" s="48">
        <v>24</v>
      </c>
      <c r="B75" s="96" t="s">
        <v>23</v>
      </c>
      <c r="C75" s="97"/>
      <c r="D75" s="97"/>
      <c r="E75" s="98"/>
      <c r="F75" s="99">
        <v>1050000</v>
      </c>
      <c r="G75" s="145"/>
      <c r="H75" s="133"/>
      <c r="I75" s="31">
        <v>1050000</v>
      </c>
      <c r="J75" s="32">
        <v>1050000</v>
      </c>
      <c r="K75" s="53">
        <v>1079308</v>
      </c>
      <c r="L75" s="68">
        <v>1079187</v>
      </c>
    </row>
    <row r="76" spans="1:12" s="3" customFormat="1" ht="15.95" customHeight="1" x14ac:dyDescent="0.25">
      <c r="A76" s="48">
        <v>25</v>
      </c>
      <c r="B76" s="96" t="s">
        <v>24</v>
      </c>
      <c r="C76" s="97"/>
      <c r="D76" s="97"/>
      <c r="E76" s="98"/>
      <c r="F76" s="99">
        <v>450000</v>
      </c>
      <c r="G76" s="145"/>
      <c r="H76" s="133"/>
      <c r="I76" s="31">
        <v>450000</v>
      </c>
      <c r="J76" s="32">
        <v>450000</v>
      </c>
      <c r="K76" s="53">
        <v>372825</v>
      </c>
      <c r="L76" s="68">
        <v>372825</v>
      </c>
    </row>
    <row r="77" spans="1:12" s="3" customFormat="1" ht="15.95" customHeight="1" x14ac:dyDescent="0.25">
      <c r="A77" s="48">
        <v>26</v>
      </c>
      <c r="B77" s="96" t="s">
        <v>61</v>
      </c>
      <c r="C77" s="97"/>
      <c r="D77" s="97"/>
      <c r="E77" s="98"/>
      <c r="F77" s="99">
        <v>500000</v>
      </c>
      <c r="G77" s="145"/>
      <c r="H77" s="133"/>
      <c r="I77" s="31">
        <v>500000</v>
      </c>
      <c r="J77" s="32">
        <v>500000</v>
      </c>
      <c r="K77" s="53">
        <v>2532011</v>
      </c>
      <c r="L77" s="68">
        <v>1540728</v>
      </c>
    </row>
    <row r="78" spans="1:12" s="3" customFormat="1" ht="15.95" customHeight="1" x14ac:dyDescent="0.25">
      <c r="A78" s="48">
        <v>27</v>
      </c>
      <c r="B78" s="102" t="s">
        <v>196</v>
      </c>
      <c r="C78" s="103"/>
      <c r="D78" s="103"/>
      <c r="E78" s="104"/>
      <c r="F78" s="94">
        <v>0</v>
      </c>
      <c r="G78" s="95"/>
      <c r="H78" s="120"/>
      <c r="I78" s="31">
        <v>0</v>
      </c>
      <c r="J78" s="32">
        <v>349000</v>
      </c>
      <c r="K78" s="53">
        <v>478442</v>
      </c>
      <c r="L78" s="68">
        <v>478442</v>
      </c>
    </row>
    <row r="79" spans="1:12" s="3" customFormat="1" ht="15.95" customHeight="1" x14ac:dyDescent="0.25">
      <c r="A79" s="48">
        <v>28</v>
      </c>
      <c r="B79" s="102" t="s">
        <v>197</v>
      </c>
      <c r="C79" s="103"/>
      <c r="D79" s="103"/>
      <c r="E79" s="104"/>
      <c r="F79" s="137">
        <v>1080000</v>
      </c>
      <c r="G79" s="138"/>
      <c r="H79" s="139"/>
      <c r="I79" s="31">
        <v>1080000</v>
      </c>
      <c r="J79" s="32">
        <v>1080000</v>
      </c>
      <c r="K79" s="53">
        <v>0</v>
      </c>
      <c r="L79" s="68">
        <v>0</v>
      </c>
    </row>
    <row r="80" spans="1:12" s="3" customFormat="1" ht="15.95" customHeight="1" x14ac:dyDescent="0.25">
      <c r="A80" s="48">
        <v>29</v>
      </c>
      <c r="B80" s="107" t="s">
        <v>15</v>
      </c>
      <c r="C80" s="108"/>
      <c r="D80" s="108"/>
      <c r="E80" s="108"/>
      <c r="F80" s="117">
        <f>SUM(F72:F79)</f>
        <v>7580000</v>
      </c>
      <c r="G80" s="110"/>
      <c r="H80" s="110"/>
      <c r="I80" s="29">
        <f>SUM(I72:I79)</f>
        <v>7580000</v>
      </c>
      <c r="J80" s="30">
        <f>SUM(J72:J79)</f>
        <v>7929000</v>
      </c>
      <c r="K80" s="30">
        <f>SUM(K72:K79)</f>
        <v>12259266</v>
      </c>
      <c r="L80" s="29">
        <f>SUM(L72:L79)</f>
        <v>11267862</v>
      </c>
    </row>
    <row r="81" spans="1:12" s="3" customFormat="1" ht="15.95" customHeight="1" x14ac:dyDescent="0.25">
      <c r="A81" s="48">
        <v>30</v>
      </c>
      <c r="B81" s="96" t="s">
        <v>198</v>
      </c>
      <c r="C81" s="97"/>
      <c r="D81" s="97"/>
      <c r="E81" s="98"/>
      <c r="F81" s="99">
        <v>2043000</v>
      </c>
      <c r="G81" s="145"/>
      <c r="H81" s="133"/>
      <c r="I81" s="31">
        <v>2043000</v>
      </c>
      <c r="J81" s="32">
        <v>7043000</v>
      </c>
      <c r="K81" s="55">
        <v>5000000</v>
      </c>
      <c r="L81" s="68">
        <v>5000000</v>
      </c>
    </row>
    <row r="82" spans="1:12" s="3" customFormat="1" ht="15.95" customHeight="1" x14ac:dyDescent="0.25">
      <c r="A82" s="48">
        <v>31</v>
      </c>
      <c r="B82" s="107" t="s">
        <v>199</v>
      </c>
      <c r="C82" s="108"/>
      <c r="D82" s="108"/>
      <c r="E82" s="108"/>
      <c r="F82" s="117">
        <v>2043000</v>
      </c>
      <c r="G82" s="110"/>
      <c r="H82" s="110"/>
      <c r="I82" s="29">
        <v>2043000</v>
      </c>
      <c r="J82" s="30">
        <v>7043000</v>
      </c>
      <c r="K82" s="30">
        <v>5000000</v>
      </c>
      <c r="L82" s="29">
        <v>5000000</v>
      </c>
    </row>
    <row r="83" spans="1:12" s="3" customFormat="1" ht="15.95" customHeight="1" x14ac:dyDescent="0.25">
      <c r="A83" s="48">
        <v>32</v>
      </c>
      <c r="B83" s="96" t="s">
        <v>200</v>
      </c>
      <c r="C83" s="97"/>
      <c r="D83" s="97"/>
      <c r="E83" s="98"/>
      <c r="F83" s="99">
        <v>293568243</v>
      </c>
      <c r="G83" s="145"/>
      <c r="H83" s="133"/>
      <c r="I83" s="31">
        <v>293568243</v>
      </c>
      <c r="J83" s="32">
        <v>229094183</v>
      </c>
      <c r="K83" s="53">
        <v>229094183</v>
      </c>
      <c r="L83" s="68">
        <v>229094183</v>
      </c>
    </row>
    <row r="84" spans="1:12" s="3" customFormat="1" ht="15.95" customHeight="1" x14ac:dyDescent="0.25">
      <c r="A84" s="48">
        <v>33</v>
      </c>
      <c r="B84" s="102" t="s">
        <v>49</v>
      </c>
      <c r="C84" s="103"/>
      <c r="D84" s="103"/>
      <c r="E84" s="104"/>
      <c r="F84" s="94">
        <v>0</v>
      </c>
      <c r="G84" s="95"/>
      <c r="H84" s="120"/>
      <c r="I84" s="31">
        <v>0</v>
      </c>
      <c r="J84" s="32">
        <v>0</v>
      </c>
      <c r="K84" s="53">
        <v>1592315</v>
      </c>
      <c r="L84" s="68">
        <v>1592315</v>
      </c>
    </row>
    <row r="85" spans="1:12" s="3" customFormat="1" ht="15.95" customHeight="1" x14ac:dyDescent="0.25">
      <c r="A85" s="48">
        <v>34</v>
      </c>
      <c r="B85" s="107" t="s">
        <v>16</v>
      </c>
      <c r="C85" s="108"/>
      <c r="D85" s="108"/>
      <c r="E85" s="108"/>
      <c r="F85" s="117">
        <f>SUM(F83:F84)</f>
        <v>293568243</v>
      </c>
      <c r="G85" s="110"/>
      <c r="H85" s="110"/>
      <c r="I85" s="29">
        <f>SUM(I83:I84)</f>
        <v>293568243</v>
      </c>
      <c r="J85" s="29">
        <f>SUM(J83:J84)</f>
        <v>229094183</v>
      </c>
      <c r="K85" s="29">
        <f>SUM(K83:K84)</f>
        <v>230686498</v>
      </c>
      <c r="L85" s="29">
        <f>SUM(L83:L84)</f>
        <v>230686498</v>
      </c>
    </row>
    <row r="86" spans="1:12" s="3" customFormat="1" ht="15.95" customHeight="1" x14ac:dyDescent="0.25">
      <c r="A86" s="48">
        <v>35</v>
      </c>
      <c r="B86" s="107" t="s">
        <v>17</v>
      </c>
      <c r="C86" s="108"/>
      <c r="D86" s="108"/>
      <c r="E86" s="108"/>
      <c r="F86" s="117">
        <f>SUM(F59+F62+F71+F80+F82+F85)</f>
        <v>468820200</v>
      </c>
      <c r="G86" s="110"/>
      <c r="H86" s="110"/>
      <c r="I86" s="29">
        <f>SUM(I59+F62+I71+I80+I82+I85)</f>
        <v>469450503</v>
      </c>
      <c r="J86" s="29">
        <f>SUM(J59+F62+J71+J80+J82+J85)</f>
        <v>411991983</v>
      </c>
      <c r="K86" s="29">
        <v>472548556</v>
      </c>
      <c r="L86" s="29">
        <f>SUM(L59+L62+L71+L80+L82+L85)</f>
        <v>471557070</v>
      </c>
    </row>
    <row r="87" spans="1:12" x14ac:dyDescent="0.25">
      <c r="A87" s="25"/>
      <c r="B87" s="44"/>
      <c r="C87" s="44"/>
      <c r="D87" s="44"/>
      <c r="E87" s="44"/>
      <c r="F87" s="45"/>
      <c r="G87" s="46"/>
      <c r="H87" s="45"/>
      <c r="I87" s="47"/>
      <c r="J87" s="47"/>
      <c r="K87" s="26"/>
      <c r="L87" s="25"/>
    </row>
    <row r="88" spans="1:12" x14ac:dyDescent="0.25">
      <c r="A88" s="8"/>
      <c r="B88" s="7"/>
      <c r="C88" s="7"/>
      <c r="D88" s="7"/>
      <c r="E88" s="7"/>
      <c r="F88" s="22"/>
      <c r="G88" s="23"/>
      <c r="H88" s="22"/>
      <c r="L88" s="8"/>
    </row>
    <row r="89" spans="1:12" x14ac:dyDescent="0.25">
      <c r="A89" s="8"/>
      <c r="L89" s="8"/>
    </row>
    <row r="90" spans="1:12" x14ac:dyDescent="0.25">
      <c r="A90" s="8"/>
      <c r="L90" s="8"/>
    </row>
    <row r="91" spans="1:12" x14ac:dyDescent="0.25">
      <c r="A91" s="8"/>
      <c r="L91" s="8"/>
    </row>
    <row r="92" spans="1:12" x14ac:dyDescent="0.25">
      <c r="A92" s="8"/>
      <c r="L92" s="8"/>
    </row>
    <row r="93" spans="1:12" x14ac:dyDescent="0.25">
      <c r="A93" s="8"/>
      <c r="L93" s="8"/>
    </row>
    <row r="94" spans="1:12" x14ac:dyDescent="0.25">
      <c r="A94" s="8"/>
      <c r="L94" s="8"/>
    </row>
    <row r="95" spans="1:12" x14ac:dyDescent="0.25">
      <c r="A95" s="8"/>
      <c r="L95" s="8"/>
    </row>
    <row r="96" spans="1:12" x14ac:dyDescent="0.25">
      <c r="A96" s="8"/>
      <c r="L96" s="8"/>
    </row>
    <row r="97" spans="1:12" x14ac:dyDescent="0.25">
      <c r="A97" s="8"/>
      <c r="L97" s="8"/>
    </row>
    <row r="98" spans="1:12" x14ac:dyDescent="0.25">
      <c r="A98" s="8"/>
      <c r="L98" s="8"/>
    </row>
    <row r="99" spans="1:12" x14ac:dyDescent="0.25">
      <c r="A99" s="8"/>
      <c r="L99" s="8"/>
    </row>
    <row r="100" spans="1:12" x14ac:dyDescent="0.25">
      <c r="A100" s="8"/>
      <c r="L100" s="8"/>
    </row>
    <row r="101" spans="1:12" x14ac:dyDescent="0.25">
      <c r="A101" s="8"/>
      <c r="L101" s="8"/>
    </row>
    <row r="102" spans="1:12" x14ac:dyDescent="0.25">
      <c r="A102" s="8"/>
      <c r="L102" s="8"/>
    </row>
    <row r="103" spans="1:12" x14ac:dyDescent="0.25">
      <c r="A103" s="8"/>
      <c r="L103" s="8"/>
    </row>
    <row r="104" spans="1:12" x14ac:dyDescent="0.25">
      <c r="A104" s="8"/>
      <c r="L104" s="8"/>
    </row>
    <row r="105" spans="1:12" x14ac:dyDescent="0.25">
      <c r="A105" s="8"/>
      <c r="L105" s="8"/>
    </row>
    <row r="106" spans="1:12" x14ac:dyDescent="0.25">
      <c r="A106" s="8"/>
      <c r="L106" s="8"/>
    </row>
    <row r="107" spans="1:12" x14ac:dyDescent="0.25">
      <c r="A107" s="8"/>
      <c r="L107" s="8"/>
    </row>
    <row r="108" spans="1:12" x14ac:dyDescent="0.25">
      <c r="A108" s="8"/>
      <c r="L108" s="8"/>
    </row>
    <row r="109" spans="1:12" x14ac:dyDescent="0.25">
      <c r="A109" s="8"/>
      <c r="L109" s="8"/>
    </row>
    <row r="110" spans="1:12" x14ac:dyDescent="0.25">
      <c r="A110" s="8"/>
      <c r="L110" s="8"/>
    </row>
    <row r="111" spans="1:12" x14ac:dyDescent="0.25">
      <c r="A111" s="8"/>
      <c r="L111" s="8"/>
    </row>
    <row r="112" spans="1:12" x14ac:dyDescent="0.25">
      <c r="A112" s="8"/>
      <c r="L112" s="8"/>
    </row>
    <row r="113" spans="1:12" x14ac:dyDescent="0.25">
      <c r="A113" s="8"/>
      <c r="L113" s="8"/>
    </row>
    <row r="114" spans="1:12" x14ac:dyDescent="0.25">
      <c r="A114" s="8"/>
      <c r="L114" s="8"/>
    </row>
    <row r="115" spans="1:12" x14ac:dyDescent="0.25">
      <c r="A115" s="8"/>
      <c r="L115" s="8"/>
    </row>
    <row r="116" spans="1:12" x14ac:dyDescent="0.25">
      <c r="A116" s="8"/>
      <c r="L116" s="8"/>
    </row>
    <row r="117" spans="1:12" x14ac:dyDescent="0.25">
      <c r="A117" s="8"/>
      <c r="L117" s="8"/>
    </row>
    <row r="118" spans="1:12" x14ac:dyDescent="0.25">
      <c r="A118" s="8"/>
      <c r="L118" s="8"/>
    </row>
    <row r="119" spans="1:12" x14ac:dyDescent="0.25">
      <c r="A119" s="8"/>
      <c r="L119" s="8"/>
    </row>
    <row r="120" spans="1:12" x14ac:dyDescent="0.25">
      <c r="A120" s="8"/>
      <c r="L120" s="8"/>
    </row>
    <row r="121" spans="1:12" x14ac:dyDescent="0.25">
      <c r="A121" s="8"/>
      <c r="L121" s="8"/>
    </row>
    <row r="122" spans="1:12" x14ac:dyDescent="0.25">
      <c r="A122" s="8"/>
      <c r="L122" s="8"/>
    </row>
    <row r="123" spans="1:12" x14ac:dyDescent="0.25">
      <c r="A123" s="8"/>
      <c r="L123" s="8"/>
    </row>
    <row r="124" spans="1:12" x14ac:dyDescent="0.25">
      <c r="A124" s="8"/>
      <c r="L124" s="8"/>
    </row>
    <row r="125" spans="1:12" x14ac:dyDescent="0.25">
      <c r="A125" s="8"/>
      <c r="L125" s="8"/>
    </row>
    <row r="126" spans="1:12" x14ac:dyDescent="0.25">
      <c r="A126" s="8"/>
      <c r="L126" s="8"/>
    </row>
    <row r="127" spans="1:12" x14ac:dyDescent="0.25">
      <c r="A127" s="8"/>
      <c r="L127" s="8"/>
    </row>
    <row r="128" spans="1:12" x14ac:dyDescent="0.25">
      <c r="A128" s="8"/>
      <c r="L128" s="8"/>
    </row>
    <row r="129" spans="1:12" x14ac:dyDescent="0.25">
      <c r="A129" s="8"/>
      <c r="L129" s="8"/>
    </row>
    <row r="130" spans="1:12" x14ac:dyDescent="0.25">
      <c r="A130" s="8"/>
      <c r="L130" s="8"/>
    </row>
    <row r="131" spans="1:12" x14ac:dyDescent="0.25">
      <c r="A131" s="8"/>
      <c r="L131" s="8"/>
    </row>
    <row r="132" spans="1:12" x14ac:dyDescent="0.25">
      <c r="A132" s="8"/>
      <c r="L132" s="8"/>
    </row>
    <row r="133" spans="1:12" x14ac:dyDescent="0.25">
      <c r="A133" s="8"/>
      <c r="L133" s="8"/>
    </row>
    <row r="134" spans="1:12" x14ac:dyDescent="0.25">
      <c r="A134" s="8"/>
      <c r="B134" s="8"/>
      <c r="C134" s="8"/>
      <c r="D134" s="8"/>
      <c r="E134" s="8"/>
      <c r="L134" s="8"/>
    </row>
    <row r="135" spans="1:12" x14ac:dyDescent="0.25">
      <c r="A135" s="8"/>
      <c r="B135" s="8"/>
      <c r="C135" s="8"/>
      <c r="D135" s="8"/>
      <c r="E135" s="8"/>
      <c r="L135" s="8"/>
    </row>
    <row r="136" spans="1:12" x14ac:dyDescent="0.25">
      <c r="A136" s="8"/>
      <c r="B136" s="8"/>
      <c r="C136" s="8"/>
      <c r="D136" s="8"/>
      <c r="E136" s="8"/>
      <c r="L136" s="8"/>
    </row>
    <row r="137" spans="1:12" x14ac:dyDescent="0.25">
      <c r="A137" s="8"/>
      <c r="B137" s="8"/>
      <c r="C137" s="8"/>
      <c r="D137" s="8"/>
      <c r="E137" s="8"/>
      <c r="L137" s="8"/>
    </row>
    <row r="138" spans="1:12" x14ac:dyDescent="0.25">
      <c r="A138" s="8"/>
      <c r="B138" s="8"/>
      <c r="C138" s="8"/>
      <c r="D138" s="8"/>
      <c r="E138" s="8"/>
      <c r="L138" s="8"/>
    </row>
    <row r="139" spans="1:12" x14ac:dyDescent="0.25">
      <c r="A139" s="8"/>
      <c r="B139" s="8"/>
      <c r="C139" s="8"/>
      <c r="D139" s="8"/>
      <c r="E139" s="8"/>
      <c r="L139" s="8"/>
    </row>
    <row r="140" spans="1:12" x14ac:dyDescent="0.25">
      <c r="A140" s="8"/>
      <c r="B140" s="8"/>
      <c r="C140" s="8"/>
      <c r="D140" s="8"/>
      <c r="E140" s="8"/>
      <c r="L140" s="8"/>
    </row>
    <row r="141" spans="1:12" x14ac:dyDescent="0.25">
      <c r="A141" s="8"/>
      <c r="B141" s="8"/>
      <c r="C141" s="8"/>
      <c r="D141" s="8"/>
      <c r="E141" s="8"/>
      <c r="L141" s="8"/>
    </row>
    <row r="142" spans="1:12" x14ac:dyDescent="0.25">
      <c r="A142" s="8"/>
      <c r="B142" s="8"/>
      <c r="C142" s="8"/>
      <c r="D142" s="8"/>
      <c r="E142" s="8"/>
      <c r="L142" s="8"/>
    </row>
    <row r="143" spans="1:12" x14ac:dyDescent="0.25">
      <c r="A143" s="8"/>
      <c r="B143" s="8"/>
      <c r="C143" s="8"/>
      <c r="D143" s="8"/>
      <c r="E143" s="8"/>
      <c r="L143" s="8"/>
    </row>
    <row r="144" spans="1:12" x14ac:dyDescent="0.25">
      <c r="A144" s="8"/>
      <c r="B144" s="8"/>
      <c r="C144" s="8"/>
      <c r="D144" s="8"/>
      <c r="E144" s="8"/>
      <c r="L144" s="8"/>
    </row>
    <row r="145" spans="1:12" x14ac:dyDescent="0.25">
      <c r="A145" s="8"/>
      <c r="B145" s="8"/>
      <c r="C145" s="8"/>
      <c r="D145" s="8"/>
      <c r="E145" s="8"/>
      <c r="L145" s="8"/>
    </row>
    <row r="146" spans="1:12" x14ac:dyDescent="0.25">
      <c r="A146" s="8"/>
      <c r="B146" s="8"/>
      <c r="C146" s="8"/>
      <c r="D146" s="8"/>
      <c r="E146" s="8"/>
      <c r="L146" s="8"/>
    </row>
    <row r="147" spans="1:12" x14ac:dyDescent="0.25">
      <c r="A147" s="8"/>
      <c r="B147" s="8"/>
      <c r="C147" s="8"/>
      <c r="D147" s="8"/>
      <c r="E147" s="8"/>
      <c r="L147" s="8"/>
    </row>
    <row r="148" spans="1:12" x14ac:dyDescent="0.25">
      <c r="A148" s="8"/>
      <c r="B148" s="8"/>
      <c r="C148" s="8"/>
      <c r="D148" s="8"/>
      <c r="E148" s="8"/>
      <c r="L148" s="8"/>
    </row>
    <row r="149" spans="1:12" x14ac:dyDescent="0.25">
      <c r="A149" s="8"/>
      <c r="B149" s="8"/>
      <c r="C149" s="8"/>
      <c r="D149" s="8"/>
      <c r="E149" s="8"/>
      <c r="L149" s="8"/>
    </row>
    <row r="150" spans="1:12" x14ac:dyDescent="0.25">
      <c r="A150" s="8"/>
      <c r="B150" s="8"/>
      <c r="C150" s="8"/>
      <c r="D150" s="8"/>
      <c r="E150" s="8"/>
      <c r="L150" s="8"/>
    </row>
    <row r="151" spans="1:12" x14ac:dyDescent="0.25">
      <c r="A151" s="8"/>
      <c r="B151" s="8"/>
      <c r="C151" s="8"/>
      <c r="D151" s="8"/>
      <c r="E151" s="8"/>
      <c r="L151" s="8"/>
    </row>
    <row r="152" spans="1:12" x14ac:dyDescent="0.25">
      <c r="A152" s="8"/>
      <c r="B152" s="8"/>
      <c r="C152" s="8"/>
      <c r="D152" s="8"/>
      <c r="E152" s="8"/>
      <c r="L152" s="8"/>
    </row>
    <row r="153" spans="1:12" x14ac:dyDescent="0.25">
      <c r="A153" s="8"/>
      <c r="B153" s="8"/>
      <c r="C153" s="8"/>
      <c r="D153" s="8"/>
      <c r="E153" s="8"/>
      <c r="L153" s="8"/>
    </row>
    <row r="154" spans="1:12" x14ac:dyDescent="0.25">
      <c r="A154" s="8"/>
      <c r="B154" s="8"/>
      <c r="C154" s="8"/>
      <c r="D154" s="8"/>
      <c r="E154" s="8"/>
      <c r="L154" s="8"/>
    </row>
    <row r="155" spans="1:12" x14ac:dyDescent="0.25">
      <c r="A155" s="8"/>
      <c r="B155" s="8"/>
      <c r="C155" s="8"/>
      <c r="D155" s="8"/>
      <c r="E155" s="8"/>
      <c r="L155" s="8"/>
    </row>
    <row r="156" spans="1:12" x14ac:dyDescent="0.25">
      <c r="A156" s="8"/>
      <c r="B156" s="8"/>
      <c r="C156" s="8"/>
      <c r="D156" s="8"/>
      <c r="E156" s="8"/>
      <c r="L156" s="8"/>
    </row>
    <row r="157" spans="1:12" x14ac:dyDescent="0.25">
      <c r="A157" s="8"/>
      <c r="B157" s="8"/>
      <c r="C157" s="8"/>
      <c r="D157" s="8"/>
      <c r="E157" s="8"/>
      <c r="L157" s="8"/>
    </row>
    <row r="158" spans="1:12" x14ac:dyDescent="0.25">
      <c r="A158" s="8"/>
      <c r="B158" s="8"/>
      <c r="C158" s="8"/>
      <c r="D158" s="8"/>
      <c r="E158" s="8"/>
      <c r="L158" s="8"/>
    </row>
    <row r="159" spans="1:12" x14ac:dyDescent="0.25">
      <c r="A159" s="8"/>
      <c r="B159" s="8"/>
      <c r="C159" s="8"/>
      <c r="D159" s="8"/>
      <c r="E159" s="8"/>
      <c r="L159" s="8"/>
    </row>
    <row r="160" spans="1:12" x14ac:dyDescent="0.25">
      <c r="A160" s="8"/>
      <c r="B160" s="8"/>
      <c r="C160" s="8"/>
      <c r="D160" s="8"/>
      <c r="E160" s="8"/>
      <c r="L160" s="8"/>
    </row>
    <row r="161" spans="1:12" x14ac:dyDescent="0.25">
      <c r="A161" s="8"/>
      <c r="B161" s="8"/>
      <c r="C161" s="8"/>
      <c r="D161" s="8"/>
      <c r="E161" s="8"/>
      <c r="L161" s="8"/>
    </row>
    <row r="162" spans="1:12" x14ac:dyDescent="0.25">
      <c r="A162" s="8"/>
      <c r="B162" s="8"/>
      <c r="C162" s="8"/>
      <c r="D162" s="8"/>
      <c r="E162" s="8"/>
      <c r="L162" s="8"/>
    </row>
    <row r="163" spans="1:12" x14ac:dyDescent="0.25">
      <c r="A163" s="8"/>
      <c r="B163" s="8"/>
      <c r="C163" s="8"/>
      <c r="D163" s="8"/>
      <c r="E163" s="8"/>
      <c r="L163" s="8"/>
    </row>
    <row r="164" spans="1:12" x14ac:dyDescent="0.25">
      <c r="A164" s="8"/>
      <c r="B164" s="8"/>
      <c r="C164" s="8"/>
      <c r="D164" s="8"/>
      <c r="E164" s="8"/>
      <c r="L164" s="8"/>
    </row>
    <row r="165" spans="1:12" x14ac:dyDescent="0.25">
      <c r="A165" s="8"/>
      <c r="B165" s="8"/>
      <c r="C165" s="8"/>
      <c r="D165" s="8"/>
      <c r="E165" s="8"/>
      <c r="L165" s="8"/>
    </row>
    <row r="166" spans="1:12" x14ac:dyDescent="0.25">
      <c r="A166" s="8"/>
      <c r="B166" s="8"/>
      <c r="C166" s="8"/>
      <c r="D166" s="8"/>
      <c r="E166" s="8"/>
      <c r="L166" s="8"/>
    </row>
    <row r="167" spans="1:12" x14ac:dyDescent="0.25">
      <c r="A167" s="8"/>
      <c r="B167" s="8"/>
      <c r="C167" s="8"/>
      <c r="D167" s="8"/>
      <c r="E167" s="8"/>
      <c r="L167" s="8"/>
    </row>
    <row r="168" spans="1:12" x14ac:dyDescent="0.25">
      <c r="A168" s="8"/>
      <c r="B168" s="8"/>
      <c r="C168" s="8"/>
      <c r="D168" s="8"/>
      <c r="E168" s="8"/>
      <c r="L168" s="8"/>
    </row>
    <row r="169" spans="1:12" x14ac:dyDescent="0.25">
      <c r="A169" s="8"/>
      <c r="B169" s="8"/>
      <c r="C169" s="8"/>
      <c r="D169" s="8"/>
      <c r="E169" s="8"/>
      <c r="L169" s="8"/>
    </row>
    <row r="170" spans="1:12" x14ac:dyDescent="0.25">
      <c r="A170" s="8"/>
      <c r="B170" s="8"/>
      <c r="C170" s="8"/>
      <c r="D170" s="8"/>
      <c r="E170" s="8"/>
      <c r="L170" s="8"/>
    </row>
    <row r="171" spans="1:12" x14ac:dyDescent="0.25">
      <c r="A171" s="8"/>
      <c r="B171" s="8"/>
      <c r="C171" s="8"/>
      <c r="D171" s="8"/>
      <c r="E171" s="8"/>
      <c r="L171" s="8"/>
    </row>
    <row r="172" spans="1:12" x14ac:dyDescent="0.25">
      <c r="A172" s="8"/>
      <c r="B172" s="8"/>
      <c r="C172" s="8"/>
      <c r="D172" s="8"/>
      <c r="E172" s="8"/>
      <c r="L172" s="8"/>
    </row>
    <row r="173" spans="1:12" x14ac:dyDescent="0.25">
      <c r="A173" s="8"/>
      <c r="B173" s="8"/>
      <c r="C173" s="8"/>
      <c r="D173" s="8"/>
      <c r="E173" s="8"/>
      <c r="L173" s="8"/>
    </row>
    <row r="174" spans="1:12" x14ac:dyDescent="0.25">
      <c r="A174" s="8"/>
      <c r="B174" s="8"/>
      <c r="C174" s="8"/>
      <c r="D174" s="8"/>
      <c r="E174" s="8"/>
      <c r="L174" s="8"/>
    </row>
    <row r="175" spans="1:12" x14ac:dyDescent="0.25">
      <c r="A175" s="8"/>
      <c r="B175" s="8"/>
      <c r="C175" s="8"/>
      <c r="D175" s="8"/>
      <c r="E175" s="8"/>
      <c r="L175" s="8"/>
    </row>
    <row r="176" spans="1:12" x14ac:dyDescent="0.25">
      <c r="A176" s="8"/>
      <c r="B176" s="8"/>
      <c r="C176" s="8"/>
      <c r="D176" s="8"/>
      <c r="E176" s="8"/>
      <c r="L176" s="8"/>
    </row>
    <row r="177" spans="1:12" x14ac:dyDescent="0.25">
      <c r="A177" s="8"/>
      <c r="B177" s="8"/>
      <c r="C177" s="8"/>
      <c r="D177" s="8"/>
      <c r="E177" s="8"/>
      <c r="L177" s="8"/>
    </row>
    <row r="178" spans="1:12" x14ac:dyDescent="0.25">
      <c r="A178" s="8"/>
      <c r="B178" s="8"/>
      <c r="C178" s="8"/>
      <c r="D178" s="8"/>
      <c r="E178" s="8"/>
      <c r="L178" s="8"/>
    </row>
    <row r="179" spans="1:12" x14ac:dyDescent="0.25">
      <c r="A179" s="8"/>
      <c r="B179" s="8"/>
      <c r="C179" s="8"/>
      <c r="D179" s="8"/>
      <c r="E179" s="8"/>
      <c r="L179" s="8"/>
    </row>
    <row r="180" spans="1:12" x14ac:dyDescent="0.25">
      <c r="A180" s="8"/>
      <c r="B180" s="8"/>
      <c r="C180" s="8"/>
      <c r="D180" s="8"/>
      <c r="E180" s="8"/>
      <c r="L180" s="8"/>
    </row>
    <row r="181" spans="1:12" x14ac:dyDescent="0.25">
      <c r="A181" s="8"/>
      <c r="B181" s="8"/>
      <c r="C181" s="8"/>
      <c r="D181" s="8"/>
      <c r="E181" s="8"/>
      <c r="L181" s="8"/>
    </row>
    <row r="182" spans="1:12" x14ac:dyDescent="0.25">
      <c r="A182" s="8"/>
      <c r="B182" s="8"/>
      <c r="C182" s="8"/>
      <c r="D182" s="8"/>
      <c r="E182" s="8"/>
      <c r="L182" s="8"/>
    </row>
    <row r="183" spans="1:12" x14ac:dyDescent="0.25">
      <c r="A183" s="8"/>
      <c r="B183" s="8"/>
      <c r="C183" s="8"/>
      <c r="D183" s="8"/>
      <c r="E183" s="8"/>
      <c r="L183" s="8"/>
    </row>
    <row r="184" spans="1:12" x14ac:dyDescent="0.25">
      <c r="A184" s="8"/>
      <c r="B184" s="8"/>
      <c r="C184" s="8"/>
      <c r="D184" s="8"/>
      <c r="E184" s="8"/>
      <c r="L184" s="8"/>
    </row>
    <row r="185" spans="1:12" x14ac:dyDescent="0.25">
      <c r="A185" s="8"/>
      <c r="B185" s="8"/>
      <c r="C185" s="8"/>
      <c r="D185" s="8"/>
      <c r="E185" s="8"/>
      <c r="L185" s="8"/>
    </row>
    <row r="186" spans="1:12" x14ac:dyDescent="0.25">
      <c r="A186" s="8"/>
      <c r="B186" s="8"/>
      <c r="C186" s="8"/>
      <c r="D186" s="8"/>
      <c r="E186" s="8"/>
      <c r="L186" s="8"/>
    </row>
    <row r="187" spans="1:12" x14ac:dyDescent="0.25">
      <c r="A187" s="8"/>
      <c r="B187" s="8"/>
      <c r="C187" s="8"/>
      <c r="D187" s="8"/>
      <c r="E187" s="8"/>
      <c r="L187" s="8"/>
    </row>
    <row r="188" spans="1:12" x14ac:dyDescent="0.25">
      <c r="A188" s="8"/>
      <c r="B188" s="8"/>
      <c r="C188" s="8"/>
      <c r="D188" s="8"/>
      <c r="E188" s="8"/>
      <c r="L188" s="8"/>
    </row>
    <row r="189" spans="1:12" x14ac:dyDescent="0.25">
      <c r="A189" s="8"/>
      <c r="B189" s="8"/>
      <c r="C189" s="8"/>
      <c r="D189" s="8"/>
      <c r="E189" s="8"/>
      <c r="L189" s="8"/>
    </row>
    <row r="190" spans="1:12" x14ac:dyDescent="0.25">
      <c r="A190" s="8"/>
      <c r="B190" s="8"/>
      <c r="C190" s="8"/>
      <c r="D190" s="8"/>
      <c r="E190" s="8"/>
      <c r="L190" s="8"/>
    </row>
    <row r="191" spans="1:12" x14ac:dyDescent="0.25">
      <c r="A191" s="8"/>
      <c r="B191" s="8"/>
      <c r="C191" s="8"/>
      <c r="D191" s="8"/>
      <c r="E191" s="8"/>
      <c r="L191" s="8"/>
    </row>
    <row r="192" spans="1:12" x14ac:dyDescent="0.25">
      <c r="A192" s="8"/>
      <c r="B192" s="8"/>
      <c r="C192" s="8"/>
      <c r="D192" s="8"/>
      <c r="E192" s="8"/>
      <c r="L192" s="8"/>
    </row>
    <row r="193" spans="1:12" x14ac:dyDescent="0.25">
      <c r="A193" s="8"/>
      <c r="B193" s="8"/>
      <c r="C193" s="8"/>
      <c r="D193" s="8"/>
      <c r="E193" s="8"/>
      <c r="L193" s="8"/>
    </row>
    <row r="194" spans="1:12" x14ac:dyDescent="0.25">
      <c r="A194" s="8"/>
      <c r="B194" s="8"/>
      <c r="C194" s="8"/>
      <c r="D194" s="8"/>
      <c r="E194" s="8"/>
      <c r="L194" s="8"/>
    </row>
    <row r="195" spans="1:12" x14ac:dyDescent="0.25">
      <c r="A195" s="8"/>
      <c r="B195" s="8"/>
      <c r="C195" s="8"/>
      <c r="D195" s="8"/>
      <c r="E195" s="8"/>
      <c r="L195" s="8"/>
    </row>
    <row r="196" spans="1:12" x14ac:dyDescent="0.25">
      <c r="A196" s="8"/>
      <c r="B196" s="8"/>
      <c r="C196" s="8"/>
      <c r="D196" s="8"/>
      <c r="E196" s="8"/>
      <c r="L196" s="8"/>
    </row>
    <row r="197" spans="1:12" x14ac:dyDescent="0.25">
      <c r="A197" s="8"/>
      <c r="B197" s="8"/>
      <c r="C197" s="8"/>
      <c r="D197" s="8"/>
      <c r="E197" s="8"/>
      <c r="L197" s="8"/>
    </row>
    <row r="198" spans="1:12" x14ac:dyDescent="0.25">
      <c r="A198" s="8"/>
      <c r="B198" s="8"/>
      <c r="C198" s="8"/>
      <c r="D198" s="8"/>
      <c r="E198" s="8"/>
      <c r="L198" s="8"/>
    </row>
    <row r="199" spans="1:12" x14ac:dyDescent="0.25">
      <c r="A199" s="8"/>
      <c r="B199" s="8"/>
      <c r="C199" s="8"/>
      <c r="D199" s="8"/>
      <c r="E199" s="8"/>
      <c r="L199" s="8"/>
    </row>
    <row r="200" spans="1:12" x14ac:dyDescent="0.25">
      <c r="A200" s="8"/>
      <c r="B200" s="8"/>
      <c r="C200" s="8"/>
      <c r="D200" s="8"/>
      <c r="E200" s="8"/>
      <c r="L200" s="8"/>
    </row>
    <row r="201" spans="1:12" x14ac:dyDescent="0.25">
      <c r="A201" s="8"/>
      <c r="B201" s="8"/>
      <c r="C201" s="8"/>
      <c r="D201" s="8"/>
      <c r="E201" s="8"/>
      <c r="L201" s="8"/>
    </row>
    <row r="202" spans="1:12" x14ac:dyDescent="0.25">
      <c r="A202" s="8"/>
      <c r="B202" s="8"/>
      <c r="C202" s="8"/>
      <c r="D202" s="8"/>
      <c r="E202" s="8"/>
      <c r="L202" s="8"/>
    </row>
    <row r="203" spans="1:12" x14ac:dyDescent="0.25">
      <c r="A203" s="8"/>
      <c r="B203" s="8"/>
      <c r="C203" s="8"/>
      <c r="D203" s="8"/>
      <c r="E203" s="8"/>
      <c r="L203" s="8"/>
    </row>
    <row r="204" spans="1:12" x14ac:dyDescent="0.25">
      <c r="A204" s="8"/>
      <c r="B204" s="8"/>
      <c r="C204" s="8"/>
      <c r="D204" s="8"/>
      <c r="E204" s="8"/>
      <c r="L204" s="8"/>
    </row>
    <row r="205" spans="1:12" x14ac:dyDescent="0.25">
      <c r="A205" s="8"/>
      <c r="B205" s="8"/>
      <c r="C205" s="8"/>
      <c r="D205" s="8"/>
      <c r="E205" s="8"/>
      <c r="L205" s="8"/>
    </row>
    <row r="206" spans="1:12" x14ac:dyDescent="0.25">
      <c r="A206" s="8"/>
      <c r="B206" s="8"/>
      <c r="C206" s="8"/>
      <c r="D206" s="8"/>
      <c r="E206" s="8"/>
      <c r="L206" s="8"/>
    </row>
    <row r="207" spans="1:12" x14ac:dyDescent="0.25">
      <c r="A207" s="8"/>
      <c r="B207" s="8"/>
      <c r="C207" s="8"/>
      <c r="D207" s="8"/>
      <c r="E207" s="8"/>
      <c r="L207" s="8"/>
    </row>
    <row r="208" spans="1:12" x14ac:dyDescent="0.25">
      <c r="A208" s="8"/>
      <c r="B208" s="8"/>
      <c r="C208" s="8"/>
      <c r="D208" s="8"/>
      <c r="E208" s="8"/>
      <c r="L208" s="8"/>
    </row>
    <row r="209" spans="1:12" x14ac:dyDescent="0.25">
      <c r="A209" s="8"/>
      <c r="B209" s="8"/>
      <c r="C209" s="8"/>
      <c r="D209" s="8"/>
      <c r="E209" s="8"/>
      <c r="L209" s="8"/>
    </row>
    <row r="210" spans="1:12" x14ac:dyDescent="0.25">
      <c r="A210" s="8"/>
      <c r="B210" s="8"/>
      <c r="C210" s="8"/>
      <c r="D210" s="8"/>
      <c r="E210" s="8"/>
      <c r="L210" s="8"/>
    </row>
    <row r="211" spans="1:12" x14ac:dyDescent="0.25">
      <c r="A211" s="8"/>
      <c r="B211" s="8"/>
      <c r="C211" s="8"/>
      <c r="D211" s="8"/>
      <c r="E211" s="8"/>
      <c r="L211" s="8"/>
    </row>
    <row r="212" spans="1:12" x14ac:dyDescent="0.25">
      <c r="A212" s="8"/>
      <c r="B212" s="8"/>
      <c r="C212" s="8"/>
      <c r="D212" s="8"/>
      <c r="E212" s="8"/>
      <c r="L212" s="8"/>
    </row>
    <row r="213" spans="1:12" x14ac:dyDescent="0.25">
      <c r="A213" s="8"/>
      <c r="B213" s="8"/>
      <c r="C213" s="8"/>
      <c r="D213" s="8"/>
      <c r="E213" s="8"/>
      <c r="L213" s="8"/>
    </row>
    <row r="214" spans="1:12" x14ac:dyDescent="0.25">
      <c r="A214" s="8"/>
      <c r="B214" s="8"/>
      <c r="C214" s="8"/>
      <c r="D214" s="8"/>
      <c r="E214" s="8"/>
      <c r="L214" s="8"/>
    </row>
    <row r="215" spans="1:12" x14ac:dyDescent="0.25">
      <c r="A215" s="8"/>
      <c r="B215" s="8"/>
      <c r="C215" s="8"/>
      <c r="D215" s="8"/>
      <c r="E215" s="8"/>
      <c r="L215" s="8"/>
    </row>
    <row r="216" spans="1:12" x14ac:dyDescent="0.25">
      <c r="A216" s="8"/>
      <c r="B216" s="8"/>
      <c r="C216" s="8"/>
      <c r="D216" s="8"/>
      <c r="E216" s="8"/>
      <c r="L216" s="8"/>
    </row>
    <row r="217" spans="1:12" x14ac:dyDescent="0.25">
      <c r="A217" s="8"/>
      <c r="B217" s="8"/>
      <c r="C217" s="8"/>
      <c r="D217" s="8"/>
      <c r="E217" s="8"/>
      <c r="L217" s="8"/>
    </row>
    <row r="218" spans="1:12" x14ac:dyDescent="0.25">
      <c r="A218" s="8"/>
      <c r="B218" s="8"/>
      <c r="C218" s="8"/>
      <c r="D218" s="8"/>
      <c r="E218" s="8"/>
      <c r="L218" s="8"/>
    </row>
    <row r="219" spans="1:12" x14ac:dyDescent="0.25">
      <c r="A219" s="8"/>
      <c r="B219" s="8"/>
      <c r="C219" s="8"/>
      <c r="D219" s="8"/>
      <c r="E219" s="8"/>
      <c r="L219" s="8"/>
    </row>
    <row r="220" spans="1:12" x14ac:dyDescent="0.25">
      <c r="A220" s="8"/>
      <c r="B220" s="8"/>
      <c r="C220" s="8"/>
      <c r="D220" s="8"/>
      <c r="E220" s="8"/>
      <c r="L220" s="8"/>
    </row>
    <row r="221" spans="1:12" x14ac:dyDescent="0.25">
      <c r="A221" s="8"/>
      <c r="B221" s="8"/>
      <c r="C221" s="8"/>
      <c r="D221" s="8"/>
      <c r="E221" s="8"/>
      <c r="L221" s="8"/>
    </row>
    <row r="222" spans="1:12" x14ac:dyDescent="0.25">
      <c r="A222" s="8"/>
      <c r="B222" s="8"/>
      <c r="C222" s="8"/>
      <c r="D222" s="8"/>
      <c r="E222" s="8"/>
      <c r="L222" s="8"/>
    </row>
    <row r="223" spans="1:12" x14ac:dyDescent="0.25">
      <c r="A223" s="8"/>
      <c r="B223" s="8"/>
      <c r="C223" s="8"/>
      <c r="D223" s="8"/>
      <c r="E223" s="8"/>
      <c r="L223" s="8"/>
    </row>
    <row r="224" spans="1:12" x14ac:dyDescent="0.25">
      <c r="A224" s="8"/>
      <c r="B224" s="8"/>
      <c r="C224" s="8"/>
      <c r="D224" s="8"/>
      <c r="E224" s="8"/>
      <c r="L224" s="8"/>
    </row>
    <row r="225" spans="1:12" x14ac:dyDescent="0.25">
      <c r="A225" s="8"/>
      <c r="B225" s="8"/>
      <c r="C225" s="8"/>
      <c r="D225" s="8"/>
      <c r="E225" s="8"/>
      <c r="L225" s="8"/>
    </row>
    <row r="226" spans="1:12" x14ac:dyDescent="0.25">
      <c r="A226" s="8"/>
      <c r="B226" s="8"/>
      <c r="C226" s="8"/>
      <c r="D226" s="8"/>
      <c r="E226" s="8"/>
      <c r="L226" s="8"/>
    </row>
    <row r="227" spans="1:12" x14ac:dyDescent="0.25">
      <c r="A227" s="8"/>
      <c r="B227" s="8"/>
      <c r="C227" s="8"/>
      <c r="D227" s="8"/>
      <c r="E227" s="8"/>
      <c r="L227" s="8"/>
    </row>
    <row r="228" spans="1:12" x14ac:dyDescent="0.25">
      <c r="A228" s="8"/>
      <c r="B228" s="8"/>
      <c r="C228" s="8"/>
      <c r="D228" s="8"/>
      <c r="E228" s="8"/>
      <c r="L228" s="8"/>
    </row>
    <row r="229" spans="1:12" x14ac:dyDescent="0.25">
      <c r="A229" s="8"/>
      <c r="B229" s="8"/>
      <c r="C229" s="8"/>
      <c r="D229" s="8"/>
      <c r="E229" s="8"/>
      <c r="L229" s="8"/>
    </row>
    <row r="230" spans="1:12" x14ac:dyDescent="0.25">
      <c r="A230" s="8"/>
      <c r="B230" s="8"/>
      <c r="C230" s="8"/>
      <c r="D230" s="8"/>
      <c r="E230" s="8"/>
      <c r="L230" s="8"/>
    </row>
    <row r="231" spans="1:12" x14ac:dyDescent="0.25">
      <c r="A231" s="8"/>
      <c r="B231" s="8"/>
      <c r="C231" s="8"/>
      <c r="D231" s="8"/>
      <c r="E231" s="8"/>
      <c r="L231" s="8"/>
    </row>
    <row r="232" spans="1:12" x14ac:dyDescent="0.25">
      <c r="A232" s="8"/>
      <c r="B232" s="8"/>
      <c r="C232" s="8"/>
      <c r="D232" s="8"/>
      <c r="E232" s="8"/>
      <c r="L232" s="8"/>
    </row>
    <row r="233" spans="1:12" x14ac:dyDescent="0.25">
      <c r="A233" s="8"/>
      <c r="B233" s="8"/>
      <c r="C233" s="8"/>
      <c r="D233" s="8"/>
      <c r="E233" s="8"/>
      <c r="L233" s="8"/>
    </row>
    <row r="234" spans="1:12" x14ac:dyDescent="0.25">
      <c r="A234" s="8"/>
      <c r="B234" s="8"/>
      <c r="C234" s="8"/>
      <c r="D234" s="8"/>
      <c r="E234" s="8"/>
      <c r="L234" s="8"/>
    </row>
    <row r="235" spans="1:12" x14ac:dyDescent="0.25">
      <c r="A235" s="8"/>
      <c r="B235" s="8"/>
      <c r="C235" s="8"/>
      <c r="D235" s="8"/>
      <c r="E235" s="8"/>
      <c r="L235" s="8"/>
    </row>
    <row r="236" spans="1:12" x14ac:dyDescent="0.25">
      <c r="A236" s="8"/>
      <c r="B236" s="8"/>
      <c r="C236" s="8"/>
      <c r="D236" s="8"/>
      <c r="E236" s="8"/>
      <c r="L236" s="8"/>
    </row>
    <row r="237" spans="1:12" x14ac:dyDescent="0.25">
      <c r="A237" s="8"/>
      <c r="B237" s="8"/>
      <c r="C237" s="8"/>
      <c r="D237" s="8"/>
      <c r="E237" s="8"/>
      <c r="L237" s="8"/>
    </row>
    <row r="238" spans="1:12" x14ac:dyDescent="0.25">
      <c r="A238" s="8"/>
      <c r="B238" s="8"/>
      <c r="C238" s="8"/>
      <c r="D238" s="8"/>
      <c r="E238" s="8"/>
      <c r="L238" s="8"/>
    </row>
    <row r="239" spans="1:12" x14ac:dyDescent="0.25">
      <c r="A239" s="8"/>
      <c r="B239" s="8"/>
      <c r="C239" s="8"/>
      <c r="D239" s="8"/>
      <c r="E239" s="8"/>
      <c r="L239" s="8"/>
    </row>
    <row r="240" spans="1:12" x14ac:dyDescent="0.25">
      <c r="A240" s="8"/>
      <c r="B240" s="8"/>
      <c r="C240" s="8"/>
      <c r="D240" s="8"/>
      <c r="E240" s="8"/>
      <c r="L240" s="8"/>
    </row>
    <row r="241" spans="1:12" x14ac:dyDescent="0.25">
      <c r="A241" s="8"/>
      <c r="B241" s="8"/>
      <c r="C241" s="8"/>
      <c r="D241" s="8"/>
      <c r="E241" s="8"/>
      <c r="L241" s="8"/>
    </row>
    <row r="242" spans="1:12" x14ac:dyDescent="0.25">
      <c r="A242" s="8"/>
      <c r="B242" s="8"/>
      <c r="C242" s="8"/>
      <c r="D242" s="8"/>
      <c r="E242" s="8"/>
      <c r="L242" s="8"/>
    </row>
    <row r="243" spans="1:12" x14ac:dyDescent="0.25">
      <c r="A243" s="8"/>
      <c r="B243" s="8"/>
      <c r="C243" s="8"/>
      <c r="D243" s="8"/>
      <c r="E243" s="8"/>
      <c r="L243" s="8"/>
    </row>
    <row r="244" spans="1:12" x14ac:dyDescent="0.25">
      <c r="A244" s="8"/>
      <c r="B244" s="8"/>
      <c r="C244" s="8"/>
      <c r="D244" s="8"/>
      <c r="E244" s="8"/>
      <c r="L244" s="8"/>
    </row>
    <row r="245" spans="1:12" x14ac:dyDescent="0.25">
      <c r="A245" s="8"/>
      <c r="B245" s="8"/>
      <c r="C245" s="8"/>
      <c r="D245" s="8"/>
      <c r="E245" s="8"/>
      <c r="L245" s="8"/>
    </row>
    <row r="246" spans="1:12" x14ac:dyDescent="0.25">
      <c r="A246" s="8"/>
      <c r="B246" s="8"/>
      <c r="C246" s="8"/>
      <c r="D246" s="8"/>
      <c r="E246" s="8"/>
      <c r="L246" s="8"/>
    </row>
    <row r="247" spans="1:12" x14ac:dyDescent="0.25">
      <c r="A247" s="8"/>
      <c r="B247" s="8"/>
      <c r="C247" s="8"/>
      <c r="D247" s="8"/>
      <c r="E247" s="8"/>
      <c r="L247" s="8"/>
    </row>
    <row r="248" spans="1:12" x14ac:dyDescent="0.25">
      <c r="A248" s="8"/>
      <c r="B248" s="8"/>
      <c r="C248" s="8"/>
      <c r="D248" s="8"/>
      <c r="E248" s="8"/>
      <c r="L248" s="8"/>
    </row>
    <row r="249" spans="1:12" x14ac:dyDescent="0.25">
      <c r="A249" s="8"/>
      <c r="B249" s="8"/>
      <c r="C249" s="8"/>
      <c r="D249" s="8"/>
      <c r="E249" s="8"/>
      <c r="L249" s="8"/>
    </row>
    <row r="250" spans="1:12" x14ac:dyDescent="0.25">
      <c r="A250" s="8"/>
      <c r="B250" s="8"/>
      <c r="C250" s="8"/>
      <c r="D250" s="8"/>
      <c r="E250" s="8"/>
      <c r="L250" s="8"/>
    </row>
    <row r="251" spans="1:12" x14ac:dyDescent="0.25">
      <c r="A251" s="8"/>
      <c r="B251" s="8"/>
      <c r="C251" s="8"/>
      <c r="D251" s="8"/>
      <c r="E251" s="8"/>
      <c r="L251" s="8"/>
    </row>
    <row r="252" spans="1:12" x14ac:dyDescent="0.25">
      <c r="A252" s="8"/>
      <c r="B252" s="8"/>
      <c r="C252" s="8"/>
      <c r="D252" s="8"/>
      <c r="E252" s="8"/>
      <c r="L252" s="8"/>
    </row>
    <row r="253" spans="1:12" x14ac:dyDescent="0.25">
      <c r="A253" s="8"/>
      <c r="B253" s="8"/>
      <c r="C253" s="8"/>
      <c r="D253" s="8"/>
      <c r="E253" s="8"/>
      <c r="L253" s="8"/>
    </row>
    <row r="254" spans="1:12" x14ac:dyDescent="0.25">
      <c r="A254" s="8"/>
      <c r="B254" s="8"/>
      <c r="C254" s="8"/>
      <c r="D254" s="8"/>
      <c r="E254" s="8"/>
      <c r="L254" s="8"/>
    </row>
    <row r="255" spans="1:12" x14ac:dyDescent="0.25">
      <c r="A255" s="8"/>
      <c r="B255" s="8"/>
      <c r="C255" s="8"/>
      <c r="D255" s="8"/>
      <c r="E255" s="8"/>
      <c r="L255" s="8"/>
    </row>
    <row r="256" spans="1:12" x14ac:dyDescent="0.25">
      <c r="A256" s="8"/>
      <c r="B256" s="8"/>
      <c r="C256" s="8"/>
      <c r="D256" s="8"/>
      <c r="E256" s="8"/>
      <c r="L256" s="8"/>
    </row>
    <row r="257" spans="1:12" x14ac:dyDescent="0.25">
      <c r="A257" s="8"/>
      <c r="B257" s="8"/>
      <c r="C257" s="8"/>
      <c r="D257" s="8"/>
      <c r="E257" s="8"/>
      <c r="L257" s="8"/>
    </row>
    <row r="258" spans="1:12" x14ac:dyDescent="0.25">
      <c r="A258" s="8"/>
      <c r="B258" s="8"/>
      <c r="C258" s="8"/>
      <c r="D258" s="8"/>
      <c r="E258" s="8"/>
      <c r="L258" s="8"/>
    </row>
    <row r="259" spans="1:12" x14ac:dyDescent="0.25">
      <c r="A259" s="8"/>
      <c r="B259" s="8"/>
      <c r="C259" s="8"/>
      <c r="D259" s="8"/>
      <c r="E259" s="8"/>
      <c r="L259" s="8"/>
    </row>
    <row r="260" spans="1:12" x14ac:dyDescent="0.25">
      <c r="A260" s="8"/>
      <c r="B260" s="8"/>
      <c r="C260" s="8"/>
      <c r="D260" s="8"/>
      <c r="E260" s="8"/>
      <c r="L260" s="8"/>
    </row>
    <row r="261" spans="1:12" x14ac:dyDescent="0.25">
      <c r="A261" s="8"/>
      <c r="B261" s="8"/>
      <c r="C261" s="8"/>
      <c r="D261" s="8"/>
      <c r="E261" s="8"/>
      <c r="L261" s="8"/>
    </row>
    <row r="262" spans="1:12" x14ac:dyDescent="0.25">
      <c r="A262" s="8"/>
      <c r="B262" s="8"/>
      <c r="C262" s="8"/>
      <c r="D262" s="8"/>
      <c r="E262" s="8"/>
      <c r="L262" s="8"/>
    </row>
    <row r="263" spans="1:12" x14ac:dyDescent="0.25">
      <c r="A263" s="8"/>
      <c r="B263" s="8"/>
      <c r="C263" s="8"/>
      <c r="D263" s="8"/>
      <c r="E263" s="8"/>
      <c r="L263" s="8"/>
    </row>
    <row r="264" spans="1:12" x14ac:dyDescent="0.25">
      <c r="A264" s="8"/>
      <c r="B264" s="8"/>
      <c r="C264" s="8"/>
      <c r="D264" s="8"/>
      <c r="E264" s="8"/>
      <c r="L264" s="8"/>
    </row>
    <row r="265" spans="1:12" x14ac:dyDescent="0.25">
      <c r="A265" s="8"/>
      <c r="B265" s="8"/>
      <c r="C265" s="8"/>
      <c r="D265" s="8"/>
      <c r="E265" s="8"/>
      <c r="L265" s="8"/>
    </row>
    <row r="266" spans="1:12" x14ac:dyDescent="0.25">
      <c r="A266" s="8"/>
      <c r="B266" s="8"/>
      <c r="C266" s="8"/>
      <c r="D266" s="8"/>
      <c r="E266" s="8"/>
      <c r="L266" s="8"/>
    </row>
    <row r="267" spans="1:12" x14ac:dyDescent="0.25">
      <c r="A267" s="8"/>
      <c r="B267" s="8"/>
      <c r="C267" s="8"/>
      <c r="D267" s="8"/>
      <c r="E267" s="8"/>
      <c r="L267" s="8"/>
    </row>
    <row r="268" spans="1:12" x14ac:dyDescent="0.25">
      <c r="A268" s="8"/>
      <c r="B268" s="8"/>
      <c r="C268" s="8"/>
      <c r="D268" s="8"/>
      <c r="E268" s="8"/>
      <c r="L268" s="8"/>
    </row>
    <row r="269" spans="1:12" x14ac:dyDescent="0.25">
      <c r="A269" s="8"/>
      <c r="B269" s="8"/>
      <c r="C269" s="8"/>
      <c r="D269" s="8"/>
      <c r="E269" s="8"/>
      <c r="L269" s="8"/>
    </row>
    <row r="270" spans="1:12" x14ac:dyDescent="0.25">
      <c r="A270" s="8"/>
      <c r="B270" s="8"/>
      <c r="C270" s="8"/>
      <c r="D270" s="8"/>
      <c r="E270" s="8"/>
      <c r="L270" s="8"/>
    </row>
    <row r="271" spans="1:12" x14ac:dyDescent="0.25">
      <c r="A271" s="8"/>
      <c r="B271" s="8"/>
      <c r="C271" s="8"/>
      <c r="D271" s="8"/>
      <c r="E271" s="8"/>
      <c r="L271" s="8"/>
    </row>
    <row r="272" spans="1:12" x14ac:dyDescent="0.25">
      <c r="A272" s="8"/>
      <c r="B272" s="8"/>
      <c r="C272" s="8"/>
      <c r="D272" s="8"/>
      <c r="E272" s="8"/>
      <c r="L272" s="8"/>
    </row>
    <row r="273" spans="1:12" x14ac:dyDescent="0.25">
      <c r="A273" s="8"/>
      <c r="B273" s="8"/>
      <c r="C273" s="8"/>
      <c r="D273" s="8"/>
      <c r="E273" s="8"/>
      <c r="L273" s="8"/>
    </row>
    <row r="274" spans="1:12" x14ac:dyDescent="0.25">
      <c r="A274" s="8"/>
      <c r="B274" s="8"/>
      <c r="C274" s="8"/>
      <c r="D274" s="8"/>
      <c r="E274" s="8"/>
      <c r="L274" s="8"/>
    </row>
    <row r="275" spans="1:12" x14ac:dyDescent="0.25">
      <c r="A275" s="8"/>
      <c r="B275" s="8"/>
      <c r="C275" s="8"/>
      <c r="D275" s="8"/>
      <c r="E275" s="8"/>
      <c r="L275" s="8"/>
    </row>
    <row r="276" spans="1:12" x14ac:dyDescent="0.25">
      <c r="A276" s="8"/>
      <c r="B276" s="8"/>
      <c r="C276" s="8"/>
      <c r="D276" s="8"/>
      <c r="E276" s="8"/>
      <c r="L276" s="8"/>
    </row>
    <row r="277" spans="1:12" x14ac:dyDescent="0.25">
      <c r="A277" s="8"/>
      <c r="B277" s="8"/>
      <c r="C277" s="8"/>
      <c r="D277" s="8"/>
      <c r="E277" s="8"/>
      <c r="L277" s="8"/>
    </row>
    <row r="278" spans="1:12" x14ac:dyDescent="0.25">
      <c r="A278" s="8"/>
      <c r="B278" s="8"/>
      <c r="C278" s="8"/>
      <c r="D278" s="8"/>
      <c r="E278" s="8"/>
      <c r="L278" s="8"/>
    </row>
    <row r="279" spans="1:12" x14ac:dyDescent="0.25">
      <c r="A279" s="8"/>
      <c r="B279" s="8"/>
      <c r="C279" s="8"/>
      <c r="D279" s="8"/>
      <c r="E279" s="8"/>
      <c r="L279" s="8"/>
    </row>
    <row r="280" spans="1:12" x14ac:dyDescent="0.25">
      <c r="A280" s="8"/>
      <c r="B280" s="8"/>
      <c r="C280" s="8"/>
      <c r="D280" s="8"/>
      <c r="E280" s="8"/>
      <c r="L280" s="8"/>
    </row>
    <row r="281" spans="1:12" x14ac:dyDescent="0.25">
      <c r="A281" s="8"/>
      <c r="B281" s="8"/>
      <c r="C281" s="8"/>
      <c r="D281" s="8"/>
      <c r="E281" s="8"/>
      <c r="L281" s="8"/>
    </row>
    <row r="282" spans="1:12" x14ac:dyDescent="0.25">
      <c r="A282" s="8"/>
      <c r="B282" s="8"/>
      <c r="C282" s="8"/>
      <c r="D282" s="8"/>
      <c r="E282" s="8"/>
      <c r="L282" s="8"/>
    </row>
    <row r="283" spans="1:12" x14ac:dyDescent="0.25">
      <c r="A283" s="8"/>
      <c r="B283" s="8"/>
      <c r="C283" s="8"/>
      <c r="D283" s="8"/>
      <c r="E283" s="8"/>
      <c r="L283" s="8"/>
    </row>
    <row r="284" spans="1:12" x14ac:dyDescent="0.25">
      <c r="A284" s="8"/>
      <c r="B284" s="8"/>
      <c r="C284" s="8"/>
      <c r="D284" s="8"/>
      <c r="E284" s="8"/>
      <c r="L284" s="8"/>
    </row>
    <row r="285" spans="1:12" x14ac:dyDescent="0.25">
      <c r="A285" s="8"/>
      <c r="B285" s="8"/>
      <c r="C285" s="8"/>
      <c r="D285" s="8"/>
      <c r="E285" s="8"/>
      <c r="L285" s="8"/>
    </row>
    <row r="286" spans="1:12" x14ac:dyDescent="0.25">
      <c r="A286" s="8"/>
      <c r="B286" s="8"/>
      <c r="C286" s="8"/>
      <c r="D286" s="8"/>
      <c r="E286" s="8"/>
      <c r="L286" s="8"/>
    </row>
    <row r="287" spans="1:12" x14ac:dyDescent="0.25">
      <c r="A287" s="8"/>
      <c r="B287" s="8"/>
      <c r="C287" s="8"/>
      <c r="D287" s="8"/>
      <c r="E287" s="8"/>
      <c r="L287" s="8"/>
    </row>
    <row r="288" spans="1:12" x14ac:dyDescent="0.25">
      <c r="A288" s="8"/>
      <c r="B288" s="8"/>
      <c r="C288" s="8"/>
      <c r="D288" s="8"/>
      <c r="E288" s="8"/>
      <c r="L288" s="8"/>
    </row>
    <row r="289" spans="1:12" x14ac:dyDescent="0.25">
      <c r="A289" s="8"/>
      <c r="B289" s="8"/>
      <c r="C289" s="8"/>
      <c r="D289" s="8"/>
      <c r="E289" s="8"/>
      <c r="L289" s="8"/>
    </row>
    <row r="290" spans="1:12" x14ac:dyDescent="0.25">
      <c r="A290" s="8"/>
      <c r="B290" s="8"/>
      <c r="C290" s="8"/>
      <c r="D290" s="8"/>
      <c r="E290" s="8"/>
      <c r="L290" s="8"/>
    </row>
    <row r="291" spans="1:12" x14ac:dyDescent="0.25">
      <c r="A291" s="8"/>
      <c r="B291" s="8"/>
      <c r="C291" s="8"/>
      <c r="D291" s="8"/>
      <c r="E291" s="8"/>
      <c r="L291" s="8"/>
    </row>
    <row r="292" spans="1:12" x14ac:dyDescent="0.25">
      <c r="A292" s="8"/>
      <c r="B292" s="8"/>
      <c r="C292" s="8"/>
      <c r="D292" s="8"/>
      <c r="E292" s="8"/>
      <c r="L292" s="8"/>
    </row>
    <row r="293" spans="1:12" x14ac:dyDescent="0.25">
      <c r="A293" s="8"/>
      <c r="B293" s="8"/>
      <c r="C293" s="8"/>
      <c r="D293" s="8"/>
      <c r="E293" s="8"/>
      <c r="L293" s="8"/>
    </row>
    <row r="294" spans="1:12" x14ac:dyDescent="0.25">
      <c r="A294" s="8"/>
      <c r="B294" s="8"/>
      <c r="C294" s="8"/>
      <c r="D294" s="8"/>
      <c r="E294" s="8"/>
      <c r="L294" s="8"/>
    </row>
    <row r="295" spans="1:12" x14ac:dyDescent="0.25">
      <c r="A295" s="8"/>
      <c r="B295" s="8"/>
      <c r="C295" s="8"/>
      <c r="D295" s="8"/>
      <c r="E295" s="8"/>
      <c r="L295" s="8"/>
    </row>
    <row r="296" spans="1:12" x14ac:dyDescent="0.25">
      <c r="A296" s="8"/>
      <c r="B296" s="8"/>
      <c r="C296" s="8"/>
      <c r="D296" s="8"/>
      <c r="E296" s="8"/>
      <c r="L296" s="8"/>
    </row>
    <row r="297" spans="1:12" x14ac:dyDescent="0.25">
      <c r="A297" s="8"/>
      <c r="B297" s="8"/>
      <c r="C297" s="8"/>
      <c r="D297" s="8"/>
      <c r="E297" s="8"/>
      <c r="L297" s="8"/>
    </row>
    <row r="298" spans="1:12" x14ac:dyDescent="0.25">
      <c r="A298" s="8"/>
      <c r="B298" s="8"/>
      <c r="C298" s="8"/>
      <c r="D298" s="8"/>
      <c r="E298" s="8"/>
      <c r="L298" s="8"/>
    </row>
    <row r="299" spans="1:12" x14ac:dyDescent="0.25">
      <c r="A299" s="8"/>
      <c r="B299" s="8"/>
      <c r="C299" s="8"/>
      <c r="D299" s="8"/>
      <c r="E299" s="8"/>
      <c r="L299" s="8"/>
    </row>
    <row r="300" spans="1:12" x14ac:dyDescent="0.25">
      <c r="A300" s="8"/>
      <c r="B300" s="8"/>
      <c r="C300" s="8"/>
      <c r="D300" s="8"/>
      <c r="E300" s="8"/>
      <c r="L300" s="8"/>
    </row>
    <row r="301" spans="1:12" x14ac:dyDescent="0.25">
      <c r="A301" s="8"/>
      <c r="B301" s="8"/>
      <c r="C301" s="8"/>
      <c r="D301" s="8"/>
      <c r="E301" s="8"/>
      <c r="L301" s="8"/>
    </row>
    <row r="302" spans="1:12" x14ac:dyDescent="0.25">
      <c r="A302" s="8"/>
      <c r="B302" s="8"/>
      <c r="C302" s="8"/>
      <c r="D302" s="8"/>
      <c r="E302" s="8"/>
      <c r="L302" s="8"/>
    </row>
    <row r="303" spans="1:12" x14ac:dyDescent="0.25">
      <c r="A303" s="8"/>
      <c r="B303" s="8"/>
      <c r="C303" s="8"/>
      <c r="D303" s="8"/>
      <c r="E303" s="8"/>
      <c r="L303" s="8"/>
    </row>
    <row r="304" spans="1:12" x14ac:dyDescent="0.25">
      <c r="A304" s="8"/>
      <c r="B304" s="8"/>
      <c r="C304" s="8"/>
      <c r="D304" s="8"/>
      <c r="E304" s="8"/>
      <c r="L304" s="8"/>
    </row>
    <row r="305" spans="1:12" x14ac:dyDescent="0.25">
      <c r="A305" s="8"/>
      <c r="B305" s="8"/>
      <c r="C305" s="8"/>
      <c r="D305" s="8"/>
      <c r="E305" s="8"/>
      <c r="L305" s="8"/>
    </row>
    <row r="306" spans="1:12" x14ac:dyDescent="0.25">
      <c r="A306" s="8"/>
      <c r="B306" s="8"/>
      <c r="C306" s="8"/>
      <c r="D306" s="8"/>
      <c r="E306" s="8"/>
      <c r="L306" s="8"/>
    </row>
    <row r="307" spans="1:12" x14ac:dyDescent="0.25">
      <c r="A307" s="8"/>
      <c r="B307" s="8"/>
      <c r="C307" s="8"/>
      <c r="D307" s="8"/>
      <c r="E307" s="8"/>
      <c r="L307" s="8"/>
    </row>
    <row r="308" spans="1:12" x14ac:dyDescent="0.25">
      <c r="A308" s="8"/>
      <c r="B308" s="8"/>
      <c r="C308" s="8"/>
      <c r="D308" s="8"/>
      <c r="E308" s="8"/>
      <c r="L308" s="8"/>
    </row>
    <row r="309" spans="1:12" x14ac:dyDescent="0.25">
      <c r="A309" s="8"/>
      <c r="B309" s="8"/>
      <c r="C309" s="8"/>
      <c r="D309" s="8"/>
      <c r="E309" s="8"/>
      <c r="L309" s="8"/>
    </row>
    <row r="310" spans="1:12" x14ac:dyDescent="0.25">
      <c r="A310" s="8"/>
      <c r="B310" s="8"/>
      <c r="C310" s="8"/>
      <c r="D310" s="8"/>
      <c r="E310" s="8"/>
      <c r="L310" s="8"/>
    </row>
    <row r="311" spans="1:12" x14ac:dyDescent="0.25">
      <c r="A311" s="8"/>
      <c r="B311" s="8"/>
      <c r="C311" s="8"/>
      <c r="D311" s="8"/>
      <c r="E311" s="8"/>
      <c r="L311" s="8"/>
    </row>
    <row r="312" spans="1:12" x14ac:dyDescent="0.25">
      <c r="A312" s="8"/>
      <c r="B312" s="8"/>
      <c r="C312" s="8"/>
      <c r="D312" s="8"/>
      <c r="E312" s="8"/>
      <c r="L312" s="8"/>
    </row>
    <row r="313" spans="1:12" x14ac:dyDescent="0.25">
      <c r="A313" s="8"/>
      <c r="B313" s="8"/>
      <c r="C313" s="8"/>
      <c r="D313" s="8"/>
      <c r="E313" s="8"/>
      <c r="L313" s="8"/>
    </row>
    <row r="314" spans="1:12" x14ac:dyDescent="0.25">
      <c r="A314" s="8"/>
      <c r="B314" s="8"/>
      <c r="C314" s="8"/>
      <c r="D314" s="8"/>
      <c r="E314" s="8"/>
      <c r="L314" s="8"/>
    </row>
    <row r="315" spans="1:12" x14ac:dyDescent="0.25">
      <c r="A315" s="8"/>
      <c r="B315" s="8"/>
      <c r="C315" s="8"/>
      <c r="D315" s="8"/>
      <c r="E315" s="8"/>
      <c r="L315" s="8"/>
    </row>
    <row r="316" spans="1:12" x14ac:dyDescent="0.25">
      <c r="A316" s="8"/>
      <c r="B316" s="8"/>
      <c r="C316" s="8"/>
      <c r="D316" s="8"/>
      <c r="E316" s="8"/>
      <c r="L316" s="8"/>
    </row>
    <row r="317" spans="1:12" x14ac:dyDescent="0.25">
      <c r="A317" s="8"/>
      <c r="B317" s="8"/>
      <c r="C317" s="8"/>
      <c r="D317" s="8"/>
      <c r="E317" s="8"/>
      <c r="L317" s="8"/>
    </row>
    <row r="318" spans="1:12" x14ac:dyDescent="0.25">
      <c r="A318" s="8"/>
      <c r="B318" s="8"/>
      <c r="C318" s="8"/>
      <c r="D318" s="8"/>
      <c r="E318" s="8"/>
      <c r="L318" s="8"/>
    </row>
    <row r="319" spans="1:12" x14ac:dyDescent="0.25">
      <c r="A319" s="8"/>
      <c r="B319" s="8"/>
      <c r="C319" s="8"/>
      <c r="D319" s="8"/>
      <c r="E319" s="8"/>
      <c r="L319" s="8"/>
    </row>
    <row r="320" spans="1:12" x14ac:dyDescent="0.25">
      <c r="A320" s="8"/>
      <c r="B320" s="8"/>
      <c r="C320" s="8"/>
      <c r="D320" s="8"/>
      <c r="E320" s="8"/>
      <c r="L320" s="8"/>
    </row>
    <row r="321" spans="1:12" x14ac:dyDescent="0.25">
      <c r="A321" s="8"/>
      <c r="B321" s="8"/>
      <c r="C321" s="8"/>
      <c r="D321" s="8"/>
      <c r="E321" s="8"/>
      <c r="L321" s="8"/>
    </row>
    <row r="322" spans="1:12" x14ac:dyDescent="0.25">
      <c r="A322" s="8"/>
      <c r="B322" s="8"/>
      <c r="C322" s="8"/>
      <c r="D322" s="8"/>
      <c r="E322" s="8"/>
      <c r="L322" s="8"/>
    </row>
    <row r="323" spans="1:12" x14ac:dyDescent="0.25">
      <c r="A323" s="8"/>
      <c r="B323" s="8"/>
      <c r="C323" s="8"/>
      <c r="D323" s="8"/>
      <c r="E323" s="8"/>
      <c r="L323" s="8"/>
    </row>
    <row r="324" spans="1:12" x14ac:dyDescent="0.25">
      <c r="A324" s="8"/>
      <c r="B324" s="8"/>
      <c r="C324" s="8"/>
      <c r="D324" s="8"/>
      <c r="E324" s="8"/>
      <c r="L324" s="8"/>
    </row>
    <row r="325" spans="1:12" x14ac:dyDescent="0.25">
      <c r="A325" s="8"/>
      <c r="B325" s="8"/>
      <c r="C325" s="8"/>
      <c r="D325" s="8"/>
      <c r="E325" s="8"/>
      <c r="L325" s="8"/>
    </row>
    <row r="326" spans="1:12" x14ac:dyDescent="0.25">
      <c r="A326" s="8"/>
      <c r="B326" s="8"/>
      <c r="C326" s="8"/>
      <c r="D326" s="8"/>
      <c r="E326" s="8"/>
      <c r="L326" s="8"/>
    </row>
    <row r="327" spans="1:12" x14ac:dyDescent="0.25">
      <c r="A327" s="8"/>
      <c r="B327" s="8"/>
      <c r="C327" s="8"/>
      <c r="D327" s="8"/>
      <c r="E327" s="8"/>
      <c r="L327" s="8"/>
    </row>
    <row r="328" spans="1:12" x14ac:dyDescent="0.25">
      <c r="A328" s="8"/>
      <c r="B328" s="8"/>
      <c r="C328" s="8"/>
      <c r="D328" s="8"/>
      <c r="E328" s="8"/>
      <c r="L328" s="8"/>
    </row>
    <row r="329" spans="1:12" x14ac:dyDescent="0.25">
      <c r="A329" s="8"/>
      <c r="B329" s="8"/>
      <c r="C329" s="8"/>
      <c r="D329" s="8"/>
      <c r="E329" s="8"/>
      <c r="L329" s="8"/>
    </row>
    <row r="330" spans="1:12" x14ac:dyDescent="0.25">
      <c r="A330" s="8"/>
      <c r="B330" s="8"/>
      <c r="C330" s="8"/>
      <c r="D330" s="8"/>
      <c r="E330" s="8"/>
      <c r="L330" s="8"/>
    </row>
    <row r="331" spans="1:12" x14ac:dyDescent="0.25">
      <c r="A331" s="8"/>
      <c r="B331" s="8"/>
      <c r="C331" s="8"/>
      <c r="D331" s="8"/>
      <c r="E331" s="8"/>
      <c r="L331" s="8"/>
    </row>
    <row r="332" spans="1:12" x14ac:dyDescent="0.25">
      <c r="A332" s="8"/>
      <c r="B332" s="8"/>
      <c r="C332" s="8"/>
      <c r="D332" s="8"/>
      <c r="E332" s="8"/>
      <c r="L332" s="8"/>
    </row>
    <row r="333" spans="1:12" x14ac:dyDescent="0.25">
      <c r="A333" s="8"/>
      <c r="B333" s="8"/>
      <c r="C333" s="8"/>
      <c r="D333" s="8"/>
      <c r="E333" s="8"/>
      <c r="L333" s="8"/>
    </row>
    <row r="334" spans="1:12" x14ac:dyDescent="0.25">
      <c r="A334" s="8"/>
      <c r="B334" s="8"/>
      <c r="C334" s="8"/>
      <c r="D334" s="8"/>
      <c r="E334" s="8"/>
      <c r="L334" s="8"/>
    </row>
    <row r="335" spans="1:12" x14ac:dyDescent="0.25">
      <c r="A335" s="8"/>
      <c r="B335" s="8"/>
      <c r="C335" s="8"/>
      <c r="D335" s="8"/>
      <c r="E335" s="8"/>
      <c r="L335" s="8"/>
    </row>
    <row r="336" spans="1:12" x14ac:dyDescent="0.25">
      <c r="A336" s="8"/>
      <c r="B336" s="8"/>
      <c r="C336" s="8"/>
      <c r="D336" s="8"/>
      <c r="E336" s="8"/>
      <c r="L336" s="8"/>
    </row>
    <row r="337" spans="1:12" x14ac:dyDescent="0.25">
      <c r="A337" s="8"/>
      <c r="B337" s="8"/>
      <c r="C337" s="8"/>
      <c r="D337" s="8"/>
      <c r="E337" s="8"/>
      <c r="L337" s="8"/>
    </row>
    <row r="338" spans="1:12" x14ac:dyDescent="0.25">
      <c r="A338" s="8"/>
      <c r="B338" s="8"/>
      <c r="C338" s="8"/>
      <c r="D338" s="8"/>
      <c r="E338" s="8"/>
      <c r="L338" s="8"/>
    </row>
    <row r="339" spans="1:12" x14ac:dyDescent="0.25">
      <c r="A339" s="8"/>
      <c r="B339" s="8"/>
      <c r="C339" s="8"/>
      <c r="D339" s="8"/>
      <c r="E339" s="8"/>
      <c r="L339" s="8"/>
    </row>
    <row r="340" spans="1:12" x14ac:dyDescent="0.25">
      <c r="A340" s="8"/>
      <c r="B340" s="8"/>
      <c r="C340" s="8"/>
      <c r="D340" s="8"/>
      <c r="E340" s="8"/>
      <c r="L340" s="8"/>
    </row>
    <row r="341" spans="1:12" x14ac:dyDescent="0.25">
      <c r="A341" s="8"/>
      <c r="B341" s="8"/>
      <c r="C341" s="8"/>
      <c r="D341" s="8"/>
      <c r="E341" s="8"/>
      <c r="L341" s="8"/>
    </row>
    <row r="342" spans="1:12" x14ac:dyDescent="0.25">
      <c r="A342" s="8"/>
      <c r="B342" s="8"/>
      <c r="C342" s="8"/>
      <c r="D342" s="8"/>
      <c r="E342" s="8"/>
      <c r="L342" s="8"/>
    </row>
    <row r="343" spans="1:12" x14ac:dyDescent="0.25">
      <c r="A343" s="8"/>
      <c r="B343" s="8"/>
      <c r="C343" s="8"/>
      <c r="D343" s="8"/>
      <c r="E343" s="8"/>
      <c r="L343" s="8"/>
    </row>
    <row r="344" spans="1:12" x14ac:dyDescent="0.25">
      <c r="A344" s="8"/>
      <c r="B344" s="8"/>
      <c r="C344" s="8"/>
      <c r="D344" s="8"/>
      <c r="E344" s="8"/>
      <c r="L344" s="8"/>
    </row>
    <row r="345" spans="1:12" x14ac:dyDescent="0.25">
      <c r="A345" s="8"/>
      <c r="B345" s="8"/>
      <c r="C345" s="8"/>
      <c r="D345" s="8"/>
      <c r="E345" s="8"/>
      <c r="L345" s="8"/>
    </row>
    <row r="346" spans="1:12" x14ac:dyDescent="0.25">
      <c r="A346" s="8"/>
      <c r="B346" s="8"/>
      <c r="C346" s="8"/>
      <c r="D346" s="8"/>
      <c r="E346" s="8"/>
      <c r="L346" s="8"/>
    </row>
    <row r="347" spans="1:12" x14ac:dyDescent="0.25">
      <c r="A347" s="8"/>
      <c r="B347" s="8"/>
      <c r="C347" s="8"/>
      <c r="D347" s="8"/>
      <c r="E347" s="8"/>
      <c r="L347" s="8"/>
    </row>
    <row r="348" spans="1:12" x14ac:dyDescent="0.25">
      <c r="A348" s="8"/>
      <c r="B348" s="8"/>
      <c r="C348" s="8"/>
      <c r="D348" s="8"/>
      <c r="E348" s="8"/>
      <c r="L348" s="8"/>
    </row>
    <row r="349" spans="1:12" x14ac:dyDescent="0.25">
      <c r="A349" s="8"/>
      <c r="B349" s="8"/>
      <c r="C349" s="8"/>
      <c r="D349" s="8"/>
      <c r="E349" s="8"/>
      <c r="L349" s="8"/>
    </row>
    <row r="350" spans="1:12" x14ac:dyDescent="0.25">
      <c r="A350" s="8"/>
      <c r="B350" s="8"/>
      <c r="C350" s="8"/>
      <c r="D350" s="8"/>
      <c r="E350" s="8"/>
      <c r="L350" s="8"/>
    </row>
    <row r="351" spans="1:12" x14ac:dyDescent="0.25">
      <c r="A351" s="8"/>
      <c r="B351" s="8"/>
      <c r="C351" s="8"/>
      <c r="D351" s="8"/>
      <c r="E351" s="8"/>
      <c r="L351" s="8"/>
    </row>
    <row r="352" spans="1:12" x14ac:dyDescent="0.25">
      <c r="A352" s="8"/>
      <c r="B352" s="8"/>
      <c r="C352" s="8"/>
      <c r="D352" s="8"/>
      <c r="E352" s="8"/>
      <c r="L352" s="8"/>
    </row>
    <row r="353" spans="1:12" x14ac:dyDescent="0.25">
      <c r="A353" s="8"/>
      <c r="B353" s="8"/>
      <c r="C353" s="8"/>
      <c r="D353" s="8"/>
      <c r="E353" s="8"/>
      <c r="L353" s="8"/>
    </row>
    <row r="354" spans="1:12" x14ac:dyDescent="0.25">
      <c r="A354" s="8"/>
      <c r="B354" s="8"/>
      <c r="C354" s="8"/>
      <c r="D354" s="8"/>
      <c r="E354" s="8"/>
      <c r="L354" s="8"/>
    </row>
    <row r="355" spans="1:12" x14ac:dyDescent="0.25">
      <c r="A355" s="8"/>
      <c r="B355" s="8"/>
      <c r="C355" s="8"/>
      <c r="D355" s="8"/>
      <c r="E355" s="8"/>
      <c r="L355" s="8"/>
    </row>
    <row r="356" spans="1:12" x14ac:dyDescent="0.25">
      <c r="A356" s="8"/>
      <c r="B356" s="8"/>
      <c r="C356" s="8"/>
      <c r="D356" s="8"/>
      <c r="E356" s="8"/>
      <c r="L356" s="8"/>
    </row>
    <row r="357" spans="1:12" x14ac:dyDescent="0.25">
      <c r="A357" s="8"/>
      <c r="B357" s="8"/>
      <c r="C357" s="8"/>
      <c r="D357" s="8"/>
      <c r="E357" s="8"/>
      <c r="L357" s="8"/>
    </row>
    <row r="358" spans="1:12" x14ac:dyDescent="0.25">
      <c r="A358" s="8"/>
      <c r="B358" s="8"/>
      <c r="C358" s="8"/>
      <c r="D358" s="8"/>
      <c r="E358" s="8"/>
      <c r="L358" s="8"/>
    </row>
    <row r="359" spans="1:12" x14ac:dyDescent="0.25">
      <c r="A359" s="8"/>
      <c r="B359" s="8"/>
      <c r="C359" s="8"/>
      <c r="D359" s="8"/>
      <c r="E359" s="8"/>
      <c r="L359" s="8"/>
    </row>
    <row r="360" spans="1:12" x14ac:dyDescent="0.25">
      <c r="A360" s="8"/>
      <c r="B360" s="8"/>
      <c r="C360" s="8"/>
      <c r="D360" s="8"/>
      <c r="E360" s="8"/>
      <c r="L360" s="8"/>
    </row>
    <row r="361" spans="1:12" x14ac:dyDescent="0.25">
      <c r="A361" s="8"/>
      <c r="B361" s="8"/>
      <c r="C361" s="8"/>
      <c r="D361" s="8"/>
      <c r="E361" s="8"/>
      <c r="L361" s="8"/>
    </row>
    <row r="362" spans="1:12" x14ac:dyDescent="0.25">
      <c r="A362" s="8"/>
      <c r="B362" s="8"/>
      <c r="C362" s="8"/>
      <c r="D362" s="8"/>
      <c r="E362" s="8"/>
      <c r="L362" s="8"/>
    </row>
    <row r="363" spans="1:12" x14ac:dyDescent="0.25">
      <c r="A363" s="8"/>
      <c r="B363" s="8"/>
      <c r="C363" s="8"/>
      <c r="D363" s="8"/>
      <c r="E363" s="8"/>
      <c r="L363" s="8"/>
    </row>
    <row r="364" spans="1:12" x14ac:dyDescent="0.25">
      <c r="A364" s="8"/>
      <c r="B364" s="8"/>
      <c r="C364" s="8"/>
      <c r="D364" s="8"/>
      <c r="E364" s="8"/>
      <c r="L364" s="8"/>
    </row>
    <row r="365" spans="1:12" x14ac:dyDescent="0.25">
      <c r="A365" s="8"/>
      <c r="B365" s="8"/>
      <c r="C365" s="8"/>
      <c r="D365" s="8"/>
      <c r="E365" s="8"/>
      <c r="L365" s="8"/>
    </row>
    <row r="366" spans="1:12" x14ac:dyDescent="0.25">
      <c r="A366" s="8"/>
      <c r="B366" s="8"/>
      <c r="C366" s="8"/>
      <c r="D366" s="8"/>
      <c r="E366" s="8"/>
      <c r="L366" s="8"/>
    </row>
    <row r="367" spans="1:12" x14ac:dyDescent="0.25">
      <c r="A367" s="8"/>
      <c r="B367" s="8"/>
      <c r="C367" s="8"/>
      <c r="D367" s="8"/>
      <c r="E367" s="8"/>
      <c r="L367" s="8"/>
    </row>
    <row r="368" spans="1:12" x14ac:dyDescent="0.25">
      <c r="A368" s="8"/>
      <c r="B368" s="8"/>
      <c r="C368" s="8"/>
      <c r="D368" s="8"/>
      <c r="E368" s="8"/>
      <c r="L368" s="8"/>
    </row>
    <row r="369" spans="1:12" x14ac:dyDescent="0.25">
      <c r="A369" s="8"/>
      <c r="B369" s="8"/>
      <c r="C369" s="8"/>
      <c r="D369" s="8"/>
      <c r="E369" s="8"/>
      <c r="L369" s="8"/>
    </row>
    <row r="370" spans="1:12" x14ac:dyDescent="0.25">
      <c r="A370" s="8"/>
      <c r="B370" s="8"/>
      <c r="C370" s="8"/>
      <c r="D370" s="8"/>
      <c r="E370" s="8"/>
      <c r="L370" s="8"/>
    </row>
    <row r="371" spans="1:12" x14ac:dyDescent="0.25">
      <c r="A371" s="8"/>
      <c r="B371" s="8"/>
      <c r="C371" s="8"/>
      <c r="D371" s="8"/>
      <c r="E371" s="8"/>
      <c r="L371" s="8"/>
    </row>
    <row r="372" spans="1:12" x14ac:dyDescent="0.25">
      <c r="A372" s="8"/>
      <c r="B372" s="8"/>
      <c r="C372" s="8"/>
      <c r="D372" s="8"/>
      <c r="E372" s="8"/>
      <c r="L372" s="8"/>
    </row>
    <row r="373" spans="1:12" x14ac:dyDescent="0.25">
      <c r="A373" s="8"/>
      <c r="B373" s="8"/>
      <c r="C373" s="8"/>
      <c r="D373" s="8"/>
      <c r="E373" s="8"/>
      <c r="L373" s="8"/>
    </row>
    <row r="374" spans="1:12" x14ac:dyDescent="0.25">
      <c r="A374" s="8"/>
      <c r="B374" s="8"/>
      <c r="C374" s="8"/>
      <c r="D374" s="8"/>
      <c r="E374" s="8"/>
      <c r="L374" s="8"/>
    </row>
    <row r="375" spans="1:12" x14ac:dyDescent="0.25">
      <c r="A375" s="8"/>
      <c r="B375" s="8"/>
      <c r="C375" s="8"/>
      <c r="D375" s="8"/>
      <c r="E375" s="8"/>
      <c r="L375" s="8"/>
    </row>
    <row r="376" spans="1:12" x14ac:dyDescent="0.25">
      <c r="A376" s="8"/>
      <c r="B376" s="8"/>
      <c r="C376" s="8"/>
      <c r="D376" s="8"/>
      <c r="E376" s="8"/>
      <c r="L376" s="8"/>
    </row>
    <row r="377" spans="1:12" x14ac:dyDescent="0.25">
      <c r="A377" s="8"/>
      <c r="B377" s="8"/>
      <c r="C377" s="8"/>
      <c r="D377" s="8"/>
      <c r="E377" s="8"/>
      <c r="L377" s="8"/>
    </row>
    <row r="378" spans="1:12" x14ac:dyDescent="0.25">
      <c r="A378" s="8"/>
      <c r="B378" s="8"/>
      <c r="C378" s="8"/>
      <c r="D378" s="8"/>
      <c r="E378" s="8"/>
      <c r="L378" s="8"/>
    </row>
    <row r="379" spans="1:12" x14ac:dyDescent="0.25">
      <c r="A379" s="8"/>
      <c r="B379" s="8"/>
      <c r="C379" s="8"/>
      <c r="D379" s="8"/>
      <c r="E379" s="8"/>
      <c r="L379" s="8"/>
    </row>
    <row r="380" spans="1:12" x14ac:dyDescent="0.25">
      <c r="A380" s="8"/>
      <c r="B380" s="8"/>
      <c r="C380" s="8"/>
      <c r="D380" s="8"/>
      <c r="E380" s="8"/>
      <c r="L380" s="8"/>
    </row>
    <row r="381" spans="1:12" x14ac:dyDescent="0.25">
      <c r="A381" s="8"/>
      <c r="B381" s="8"/>
      <c r="C381" s="8"/>
      <c r="D381" s="8"/>
      <c r="E381" s="8"/>
      <c r="L381" s="8"/>
    </row>
    <row r="382" spans="1:12" x14ac:dyDescent="0.25">
      <c r="A382" s="8"/>
      <c r="B382" s="8"/>
      <c r="C382" s="8"/>
      <c r="D382" s="8"/>
      <c r="E382" s="8"/>
      <c r="L382" s="8"/>
    </row>
    <row r="383" spans="1:12" x14ac:dyDescent="0.25">
      <c r="A383" s="8"/>
      <c r="B383" s="8"/>
      <c r="C383" s="8"/>
      <c r="D383" s="8"/>
      <c r="E383" s="8"/>
      <c r="L383" s="8"/>
    </row>
    <row r="384" spans="1:12" x14ac:dyDescent="0.25">
      <c r="A384" s="8"/>
      <c r="B384" s="8"/>
      <c r="C384" s="8"/>
      <c r="D384" s="8"/>
      <c r="E384" s="8"/>
      <c r="L384" s="8"/>
    </row>
    <row r="385" spans="1:12" x14ac:dyDescent="0.25">
      <c r="A385" s="8"/>
      <c r="B385" s="8"/>
      <c r="C385" s="8"/>
      <c r="D385" s="8"/>
      <c r="E385" s="8"/>
      <c r="L385" s="8"/>
    </row>
    <row r="386" spans="1:12" x14ac:dyDescent="0.25">
      <c r="A386" s="8"/>
      <c r="B386" s="8"/>
      <c r="C386" s="8"/>
      <c r="D386" s="8"/>
      <c r="E386" s="8"/>
      <c r="L386" s="8"/>
    </row>
    <row r="387" spans="1:12" x14ac:dyDescent="0.25">
      <c r="A387" s="8"/>
      <c r="B387" s="8"/>
      <c r="C387" s="8"/>
      <c r="D387" s="8"/>
      <c r="E387" s="8"/>
      <c r="L387" s="8"/>
    </row>
    <row r="388" spans="1:12" x14ac:dyDescent="0.25">
      <c r="A388" s="8"/>
      <c r="B388" s="8"/>
      <c r="C388" s="8"/>
      <c r="D388" s="8"/>
      <c r="E388" s="8"/>
      <c r="L388" s="8"/>
    </row>
    <row r="389" spans="1:12" x14ac:dyDescent="0.25">
      <c r="A389" s="8"/>
      <c r="B389" s="8"/>
      <c r="C389" s="8"/>
      <c r="D389" s="8"/>
      <c r="E389" s="8"/>
      <c r="L389" s="8"/>
    </row>
    <row r="390" spans="1:12" x14ac:dyDescent="0.25">
      <c r="A390" s="8"/>
      <c r="B390" s="8"/>
      <c r="C390" s="8"/>
      <c r="D390" s="8"/>
      <c r="E390" s="8"/>
      <c r="L390" s="8"/>
    </row>
    <row r="391" spans="1:12" x14ac:dyDescent="0.25">
      <c r="A391" s="8"/>
      <c r="B391" s="8"/>
      <c r="C391" s="8"/>
      <c r="D391" s="8"/>
      <c r="E391" s="8"/>
      <c r="L391" s="8"/>
    </row>
    <row r="392" spans="1:12" x14ac:dyDescent="0.25">
      <c r="A392" s="8"/>
      <c r="B392" s="8"/>
      <c r="C392" s="8"/>
      <c r="D392" s="8"/>
      <c r="E392" s="8"/>
      <c r="L392" s="8"/>
    </row>
    <row r="393" spans="1:12" x14ac:dyDescent="0.25">
      <c r="A393" s="8"/>
      <c r="B393" s="8"/>
      <c r="C393" s="8"/>
      <c r="D393" s="8"/>
      <c r="E393" s="8"/>
      <c r="L393" s="8"/>
    </row>
    <row r="394" spans="1:12" x14ac:dyDescent="0.25">
      <c r="A394" s="8"/>
      <c r="B394" s="8"/>
      <c r="C394" s="8"/>
      <c r="D394" s="8"/>
      <c r="E394" s="8"/>
      <c r="L394" s="8"/>
    </row>
    <row r="395" spans="1:12" x14ac:dyDescent="0.25">
      <c r="A395" s="8"/>
      <c r="B395" s="8"/>
      <c r="C395" s="8"/>
      <c r="D395" s="8"/>
      <c r="E395" s="8"/>
      <c r="L395" s="8"/>
    </row>
    <row r="396" spans="1:12" x14ac:dyDescent="0.25">
      <c r="A396" s="8"/>
      <c r="B396" s="8"/>
      <c r="C396" s="8"/>
      <c r="D396" s="8"/>
      <c r="E396" s="8"/>
      <c r="L396" s="8"/>
    </row>
    <row r="397" spans="1:12" x14ac:dyDescent="0.25">
      <c r="A397" s="8"/>
      <c r="B397" s="8"/>
      <c r="C397" s="8"/>
      <c r="D397" s="8"/>
      <c r="E397" s="8"/>
      <c r="L397" s="8"/>
    </row>
    <row r="398" spans="1:12" x14ac:dyDescent="0.25">
      <c r="A398" s="8"/>
      <c r="B398" s="8"/>
      <c r="C398" s="8"/>
      <c r="D398" s="8"/>
      <c r="E398" s="8"/>
      <c r="L398" s="8"/>
    </row>
    <row r="399" spans="1:12" x14ac:dyDescent="0.25">
      <c r="A399" s="8"/>
      <c r="B399" s="8"/>
      <c r="C399" s="8"/>
      <c r="D399" s="8"/>
      <c r="E399" s="8"/>
      <c r="L399" s="8"/>
    </row>
    <row r="400" spans="1:12" x14ac:dyDescent="0.25">
      <c r="A400" s="8"/>
      <c r="B400" s="8"/>
      <c r="C400" s="8"/>
      <c r="D400" s="8"/>
      <c r="E400" s="8"/>
      <c r="L400" s="8"/>
    </row>
    <row r="401" spans="1:12" x14ac:dyDescent="0.25">
      <c r="A401" s="8"/>
      <c r="B401" s="8"/>
      <c r="C401" s="8"/>
      <c r="D401" s="8"/>
      <c r="E401" s="8"/>
      <c r="L401" s="8"/>
    </row>
    <row r="402" spans="1:12" x14ac:dyDescent="0.25">
      <c r="A402" s="8"/>
      <c r="B402" s="8"/>
      <c r="C402" s="8"/>
      <c r="D402" s="8"/>
      <c r="E402" s="8"/>
      <c r="L402" s="8"/>
    </row>
    <row r="403" spans="1:12" x14ac:dyDescent="0.25">
      <c r="A403" s="8"/>
      <c r="B403" s="8"/>
      <c r="C403" s="8"/>
      <c r="D403" s="8"/>
      <c r="E403" s="8"/>
      <c r="L403" s="8"/>
    </row>
    <row r="404" spans="1:12" x14ac:dyDescent="0.25">
      <c r="A404" s="8"/>
      <c r="B404" s="8"/>
      <c r="C404" s="8"/>
      <c r="D404" s="8"/>
      <c r="E404" s="8"/>
      <c r="L404" s="8"/>
    </row>
    <row r="405" spans="1:12" x14ac:dyDescent="0.25">
      <c r="A405" s="8"/>
      <c r="B405" s="8"/>
      <c r="C405" s="8"/>
      <c r="D405" s="8"/>
      <c r="E405" s="8"/>
      <c r="L405" s="8"/>
    </row>
    <row r="406" spans="1:12" x14ac:dyDescent="0.25">
      <c r="A406" s="8"/>
      <c r="B406" s="8"/>
      <c r="C406" s="8"/>
      <c r="D406" s="8"/>
      <c r="E406" s="8"/>
      <c r="L406" s="8"/>
    </row>
  </sheetData>
  <mergeCells count="162">
    <mergeCell ref="B86:E86"/>
    <mergeCell ref="F86:H86"/>
    <mergeCell ref="B78:E78"/>
    <mergeCell ref="B84:E84"/>
    <mergeCell ref="B85:E85"/>
    <mergeCell ref="F85:H85"/>
    <mergeCell ref="B83:E83"/>
    <mergeCell ref="F83:H83"/>
    <mergeCell ref="B82:E82"/>
    <mergeCell ref="F82:H82"/>
    <mergeCell ref="B81:E81"/>
    <mergeCell ref="F81:H81"/>
    <mergeCell ref="B80:E80"/>
    <mergeCell ref="F80:H80"/>
    <mergeCell ref="F78:H78"/>
    <mergeCell ref="F84:H84"/>
    <mergeCell ref="B79:E79"/>
    <mergeCell ref="F79:H79"/>
    <mergeCell ref="B76:E76"/>
    <mergeCell ref="F76:H76"/>
    <mergeCell ref="B77:E77"/>
    <mergeCell ref="F77:H77"/>
    <mergeCell ref="B70:E70"/>
    <mergeCell ref="F70:H70"/>
    <mergeCell ref="B69:E69"/>
    <mergeCell ref="F69:H69"/>
    <mergeCell ref="B68:E68"/>
    <mergeCell ref="F68:H68"/>
    <mergeCell ref="B75:E75"/>
    <mergeCell ref="F75:H75"/>
    <mergeCell ref="B74:E74"/>
    <mergeCell ref="F74:H74"/>
    <mergeCell ref="B72:E72"/>
    <mergeCell ref="F72:H72"/>
    <mergeCell ref="B73:E73"/>
    <mergeCell ref="F73:H73"/>
    <mergeCell ref="B71:E71"/>
    <mergeCell ref="F71:H71"/>
    <mergeCell ref="B66:E66"/>
    <mergeCell ref="F66:H66"/>
    <mergeCell ref="B65:E65"/>
    <mergeCell ref="F65:H65"/>
    <mergeCell ref="B64:E64"/>
    <mergeCell ref="B67:E67"/>
    <mergeCell ref="F67:H67"/>
    <mergeCell ref="F64:H64"/>
    <mergeCell ref="B63:E63"/>
    <mergeCell ref="F63:H63"/>
    <mergeCell ref="B62:E62"/>
    <mergeCell ref="F62:H62"/>
    <mergeCell ref="F55:H55"/>
    <mergeCell ref="B54:E54"/>
    <mergeCell ref="F54:H54"/>
    <mergeCell ref="B53:E53"/>
    <mergeCell ref="F53:H53"/>
    <mergeCell ref="B56:E56"/>
    <mergeCell ref="F56:H56"/>
    <mergeCell ref="B55:E55"/>
    <mergeCell ref="F60:H60"/>
    <mergeCell ref="B57:E57"/>
    <mergeCell ref="B60:E60"/>
    <mergeCell ref="F57:H57"/>
    <mergeCell ref="F61:H61"/>
    <mergeCell ref="B61:E61"/>
    <mergeCell ref="B59:E59"/>
    <mergeCell ref="F59:H59"/>
    <mergeCell ref="B58:E58"/>
    <mergeCell ref="F58:H58"/>
    <mergeCell ref="B52:E52"/>
    <mergeCell ref="B42:E42"/>
    <mergeCell ref="F42:H42"/>
    <mergeCell ref="B41:E41"/>
    <mergeCell ref="F41:H41"/>
    <mergeCell ref="B45:E45"/>
    <mergeCell ref="F45:H45"/>
    <mergeCell ref="B44:E44"/>
    <mergeCell ref="F44:H44"/>
    <mergeCell ref="B43:E43"/>
    <mergeCell ref="F43:H43"/>
    <mergeCell ref="B49:G49"/>
    <mergeCell ref="B50:G50"/>
    <mergeCell ref="F51:H51"/>
    <mergeCell ref="B51:E51"/>
    <mergeCell ref="F52:H52"/>
    <mergeCell ref="B40:E40"/>
    <mergeCell ref="F40:H40"/>
    <mergeCell ref="B38:E38"/>
    <mergeCell ref="F38:H38"/>
    <mergeCell ref="B37:E37"/>
    <mergeCell ref="F37:H37"/>
    <mergeCell ref="B39:E39"/>
    <mergeCell ref="F39:H39"/>
    <mergeCell ref="B36:E36"/>
    <mergeCell ref="F36:H36"/>
    <mergeCell ref="B35:E35"/>
    <mergeCell ref="F35:H35"/>
    <mergeCell ref="B33:E33"/>
    <mergeCell ref="F33:H33"/>
    <mergeCell ref="B31:E31"/>
    <mergeCell ref="F31:H31"/>
    <mergeCell ref="B29:E29"/>
    <mergeCell ref="B30:E30"/>
    <mergeCell ref="F29:H29"/>
    <mergeCell ref="F30:H30"/>
    <mergeCell ref="B32:E32"/>
    <mergeCell ref="B34:E34"/>
    <mergeCell ref="F32:H32"/>
    <mergeCell ref="F34:H34"/>
    <mergeCell ref="B21:E21"/>
    <mergeCell ref="F21:H21"/>
    <mergeCell ref="B28:E28"/>
    <mergeCell ref="F28:H28"/>
    <mergeCell ref="B27:E27"/>
    <mergeCell ref="F27:H27"/>
    <mergeCell ref="B26:E26"/>
    <mergeCell ref="F26:H26"/>
    <mergeCell ref="B25:E25"/>
    <mergeCell ref="F25:H25"/>
    <mergeCell ref="B23:E23"/>
    <mergeCell ref="F23:H23"/>
    <mergeCell ref="B24:E24"/>
    <mergeCell ref="F24:H24"/>
    <mergeCell ref="B22:E22"/>
    <mergeCell ref="F22:H22"/>
    <mergeCell ref="B11:E11"/>
    <mergeCell ref="F11:H11"/>
    <mergeCell ref="B1:G1"/>
    <mergeCell ref="B3:E3"/>
    <mergeCell ref="B10:E10"/>
    <mergeCell ref="F10:H10"/>
    <mergeCell ref="B9:E9"/>
    <mergeCell ref="F9:H9"/>
    <mergeCell ref="B8:E8"/>
    <mergeCell ref="F8:H8"/>
    <mergeCell ref="B7:E7"/>
    <mergeCell ref="F7:H7"/>
    <mergeCell ref="B6:E6"/>
    <mergeCell ref="F6:H6"/>
    <mergeCell ref="B5:E5"/>
    <mergeCell ref="F5:H5"/>
    <mergeCell ref="B4:E4"/>
    <mergeCell ref="F4:H4"/>
    <mergeCell ref="F3:H3"/>
    <mergeCell ref="B2:L2"/>
    <mergeCell ref="F20:H20"/>
    <mergeCell ref="B15:E15"/>
    <mergeCell ref="F15:H15"/>
    <mergeCell ref="B14:E14"/>
    <mergeCell ref="F14:H14"/>
    <mergeCell ref="B13:E13"/>
    <mergeCell ref="F13:H13"/>
    <mergeCell ref="B12:E12"/>
    <mergeCell ref="F12:H12"/>
    <mergeCell ref="B17:E17"/>
    <mergeCell ref="F17:H17"/>
    <mergeCell ref="B16:E16"/>
    <mergeCell ref="F16:H16"/>
    <mergeCell ref="F19:H19"/>
    <mergeCell ref="B19:E19"/>
    <mergeCell ref="B20:E20"/>
    <mergeCell ref="B18:E18"/>
    <mergeCell ref="F18:H1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110" zoomScaleNormal="110" workbookViewId="0">
      <selection sqref="A1:B1"/>
    </sheetView>
  </sheetViews>
  <sheetFormatPr defaultRowHeight="15" x14ac:dyDescent="0.25"/>
  <cols>
    <col min="1" max="1" width="54.85546875" customWidth="1"/>
    <col min="2" max="2" width="15.140625" customWidth="1"/>
    <col min="3" max="3" width="11.5703125" bestFit="1" customWidth="1"/>
  </cols>
  <sheetData>
    <row r="1" spans="1:8" s="2" customFormat="1" ht="16.350000000000001" customHeight="1" x14ac:dyDescent="0.25">
      <c r="A1" s="148" t="s">
        <v>231</v>
      </c>
      <c r="B1" s="148"/>
      <c r="C1" s="93"/>
      <c r="D1" s="93"/>
      <c r="E1" s="93"/>
      <c r="F1" s="93"/>
      <c r="G1" s="3"/>
      <c r="H1" s="3"/>
    </row>
    <row r="2" spans="1:8" s="3" customFormat="1" ht="16.350000000000001" customHeight="1" x14ac:dyDescent="0.25">
      <c r="A2" s="77" t="s">
        <v>175</v>
      </c>
      <c r="B2" s="78" t="s">
        <v>133</v>
      </c>
      <c r="C2" s="38"/>
      <c r="D2" s="38"/>
      <c r="E2" s="38"/>
      <c r="F2" s="38"/>
    </row>
    <row r="3" spans="1:8" s="3" customFormat="1" ht="16.350000000000001" customHeight="1" x14ac:dyDescent="0.25">
      <c r="A3" s="79" t="s">
        <v>38</v>
      </c>
      <c r="B3" s="79">
        <v>184028</v>
      </c>
      <c r="C3" s="38"/>
      <c r="D3" s="38"/>
      <c r="E3" s="38"/>
      <c r="F3" s="38"/>
    </row>
    <row r="4" spans="1:8" s="3" customFormat="1" ht="16.350000000000001" customHeight="1" x14ac:dyDescent="0.25">
      <c r="A4" s="79" t="s">
        <v>145</v>
      </c>
      <c r="B4" s="79">
        <v>1642500</v>
      </c>
      <c r="C4" s="38"/>
      <c r="D4" s="38"/>
      <c r="E4" s="38"/>
      <c r="F4" s="38"/>
    </row>
    <row r="5" spans="1:8" s="3" customFormat="1" ht="16.350000000000001" customHeight="1" x14ac:dyDescent="0.25">
      <c r="A5" s="79" t="s">
        <v>144</v>
      </c>
      <c r="B5" s="79">
        <v>889181</v>
      </c>
      <c r="C5" s="38"/>
      <c r="D5" s="38"/>
      <c r="E5" s="38"/>
      <c r="F5" s="38"/>
    </row>
    <row r="6" spans="1:8" s="3" customFormat="1" ht="16.350000000000001" customHeight="1" x14ac:dyDescent="0.25">
      <c r="A6" s="79" t="s">
        <v>139</v>
      </c>
      <c r="B6" s="79">
        <v>284400</v>
      </c>
      <c r="C6" s="38"/>
      <c r="D6" s="38"/>
      <c r="E6" s="38"/>
      <c r="F6" s="38"/>
    </row>
    <row r="7" spans="1:8" s="3" customFormat="1" ht="16.350000000000001" customHeight="1" x14ac:dyDescent="0.25">
      <c r="A7" s="79" t="s">
        <v>42</v>
      </c>
      <c r="B7" s="79">
        <v>1482495</v>
      </c>
      <c r="C7" s="38"/>
      <c r="D7" s="38"/>
      <c r="E7" s="38"/>
      <c r="F7" s="38"/>
    </row>
    <row r="8" spans="1:8" s="3" customFormat="1" ht="16.350000000000001" customHeight="1" x14ac:dyDescent="0.25">
      <c r="A8" s="79" t="s">
        <v>43</v>
      </c>
      <c r="B8" s="79">
        <v>1109575</v>
      </c>
      <c r="C8" s="38"/>
      <c r="D8" s="38"/>
      <c r="E8" s="38"/>
      <c r="F8" s="38"/>
    </row>
    <row r="9" spans="1:8" s="3" customFormat="1" ht="16.350000000000001" customHeight="1" x14ac:dyDescent="0.25">
      <c r="A9" s="79" t="s">
        <v>44</v>
      </c>
      <c r="B9" s="79">
        <v>1249550</v>
      </c>
      <c r="C9" s="38"/>
      <c r="D9" s="38"/>
      <c r="E9" s="38"/>
      <c r="F9" s="38"/>
    </row>
    <row r="10" spans="1:8" s="3" customFormat="1" ht="16.350000000000001" customHeight="1" x14ac:dyDescent="0.25">
      <c r="A10" s="79" t="s">
        <v>45</v>
      </c>
      <c r="B10" s="79">
        <v>1053364</v>
      </c>
      <c r="C10" s="38"/>
      <c r="D10" s="38"/>
      <c r="E10" s="38"/>
      <c r="F10" s="38"/>
    </row>
    <row r="11" spans="1:8" s="3" customFormat="1" ht="16.350000000000001" customHeight="1" x14ac:dyDescent="0.25">
      <c r="A11" s="79" t="s">
        <v>143</v>
      </c>
      <c r="B11" s="79">
        <v>210000</v>
      </c>
      <c r="C11" s="38"/>
      <c r="D11" s="38"/>
      <c r="E11" s="38"/>
      <c r="F11" s="38"/>
    </row>
    <row r="12" spans="1:8" s="3" customFormat="1" ht="16.350000000000001" customHeight="1" x14ac:dyDescent="0.25">
      <c r="A12" s="79" t="s">
        <v>140</v>
      </c>
      <c r="B12" s="79">
        <v>10035000</v>
      </c>
      <c r="C12" s="38"/>
      <c r="D12" s="38"/>
      <c r="E12" s="38"/>
      <c r="F12" s="38"/>
    </row>
    <row r="13" spans="1:8" s="3" customFormat="1" ht="16.350000000000001" customHeight="1" x14ac:dyDescent="0.25">
      <c r="A13" s="79" t="s">
        <v>141</v>
      </c>
      <c r="B13" s="79">
        <v>2174721</v>
      </c>
      <c r="C13" s="38"/>
      <c r="D13" s="38"/>
      <c r="E13" s="38"/>
      <c r="F13" s="38"/>
    </row>
    <row r="14" spans="1:8" s="3" customFormat="1" ht="16.350000000000001" customHeight="1" x14ac:dyDescent="0.25">
      <c r="A14" s="79" t="s">
        <v>142</v>
      </c>
      <c r="B14" s="79">
        <v>1595526</v>
      </c>
      <c r="C14" s="38"/>
      <c r="D14" s="38"/>
      <c r="E14" s="38"/>
      <c r="F14" s="38"/>
    </row>
    <row r="15" spans="1:8" s="3" customFormat="1" ht="16.350000000000001" customHeight="1" x14ac:dyDescent="0.25">
      <c r="A15" s="79" t="s">
        <v>228</v>
      </c>
      <c r="B15" s="79">
        <v>3500000</v>
      </c>
      <c r="C15" s="38"/>
      <c r="D15" s="38"/>
      <c r="E15" s="38"/>
      <c r="F15" s="38"/>
    </row>
    <row r="16" spans="1:8" s="3" customFormat="1" ht="16.350000000000001" customHeight="1" x14ac:dyDescent="0.25">
      <c r="A16" s="77" t="s">
        <v>52</v>
      </c>
      <c r="B16" s="77">
        <f>SUM(B3:B15)</f>
        <v>25410340</v>
      </c>
      <c r="C16" s="38"/>
      <c r="D16" s="38"/>
      <c r="E16" s="38"/>
      <c r="F16" s="38"/>
    </row>
    <row r="17" spans="1:6" x14ac:dyDescent="0.25">
      <c r="A17" s="38"/>
      <c r="B17" s="38"/>
      <c r="C17" s="38"/>
      <c r="D17" s="38"/>
      <c r="E17" s="38"/>
      <c r="F17" s="38"/>
    </row>
    <row r="18" spans="1:6" x14ac:dyDescent="0.25">
      <c r="A18" s="38"/>
      <c r="B18" s="38"/>
      <c r="C18" s="38"/>
      <c r="D18" s="38"/>
      <c r="E18" s="38"/>
      <c r="F18" s="38"/>
    </row>
    <row r="19" spans="1:6" x14ac:dyDescent="0.25">
      <c r="A19" s="56" t="s">
        <v>176</v>
      </c>
      <c r="B19" s="78" t="s">
        <v>48</v>
      </c>
      <c r="C19" s="38"/>
      <c r="D19" s="38"/>
      <c r="E19" s="38"/>
      <c r="F19" s="38"/>
    </row>
    <row r="20" spans="1:6" x14ac:dyDescent="0.25">
      <c r="A20" s="69" t="s">
        <v>90</v>
      </c>
      <c r="B20" s="69">
        <v>202817</v>
      </c>
      <c r="C20" s="38"/>
      <c r="D20" s="38"/>
      <c r="E20" s="38"/>
      <c r="F20" s="38"/>
    </row>
    <row r="21" spans="1:6" x14ac:dyDescent="0.25">
      <c r="A21" s="69" t="s">
        <v>91</v>
      </c>
      <c r="B21" s="69">
        <v>241176</v>
      </c>
      <c r="C21" s="38"/>
      <c r="D21" s="38"/>
      <c r="E21" s="38"/>
      <c r="F21" s="38"/>
    </row>
    <row r="22" spans="1:6" x14ac:dyDescent="0.25">
      <c r="A22" s="69" t="s">
        <v>92</v>
      </c>
      <c r="B22" s="69">
        <v>219844</v>
      </c>
      <c r="C22" s="38"/>
      <c r="D22" s="38"/>
      <c r="E22" s="38"/>
      <c r="F22" s="38"/>
    </row>
    <row r="23" spans="1:6" x14ac:dyDescent="0.25">
      <c r="A23" s="69" t="s">
        <v>93</v>
      </c>
      <c r="B23" s="69">
        <v>124563</v>
      </c>
      <c r="C23" s="38"/>
      <c r="D23" s="38"/>
      <c r="E23" s="38"/>
      <c r="F23" s="38"/>
    </row>
    <row r="24" spans="1:6" x14ac:dyDescent="0.25">
      <c r="A24" s="69" t="s">
        <v>147</v>
      </c>
      <c r="B24" s="69">
        <v>1278329</v>
      </c>
      <c r="C24" s="38"/>
      <c r="D24" s="38"/>
      <c r="E24" s="38"/>
      <c r="F24" s="38"/>
    </row>
    <row r="25" spans="1:6" x14ac:dyDescent="0.25">
      <c r="A25" s="69" t="s">
        <v>94</v>
      </c>
      <c r="B25" s="69">
        <v>95799</v>
      </c>
      <c r="C25" s="38"/>
      <c r="D25" s="38"/>
      <c r="E25" s="38"/>
      <c r="F25" s="38"/>
    </row>
    <row r="26" spans="1:6" s="8" customFormat="1" x14ac:dyDescent="0.25">
      <c r="A26" s="69" t="s">
        <v>227</v>
      </c>
      <c r="B26" s="69">
        <v>149331</v>
      </c>
      <c r="C26" s="38"/>
      <c r="D26" s="38"/>
      <c r="E26" s="38"/>
      <c r="F26" s="38"/>
    </row>
    <row r="27" spans="1:6" s="8" customFormat="1" x14ac:dyDescent="0.25">
      <c r="A27" s="69" t="s">
        <v>148</v>
      </c>
      <c r="B27" s="69">
        <v>251237</v>
      </c>
      <c r="C27" s="38"/>
      <c r="D27" s="38"/>
      <c r="E27" s="38"/>
      <c r="F27" s="38"/>
    </row>
    <row r="28" spans="1:6" x14ac:dyDescent="0.25">
      <c r="A28" s="77" t="s">
        <v>52</v>
      </c>
      <c r="B28" s="56">
        <f>SUM(B20:B27)</f>
        <v>2563096</v>
      </c>
      <c r="C28" s="38"/>
      <c r="D28" s="38"/>
      <c r="E28" s="38"/>
      <c r="F28" s="38"/>
    </row>
    <row r="29" spans="1:6" x14ac:dyDescent="0.25">
      <c r="A29" s="38"/>
      <c r="B29" s="38"/>
      <c r="C29" s="38"/>
      <c r="D29" s="38"/>
      <c r="E29" s="38"/>
      <c r="F29" s="38"/>
    </row>
    <row r="30" spans="1:6" x14ac:dyDescent="0.25">
      <c r="A30" s="38"/>
      <c r="B30" s="38"/>
      <c r="C30" s="38"/>
      <c r="D30" s="38"/>
      <c r="E30" s="38"/>
      <c r="F30" s="38"/>
    </row>
    <row r="31" spans="1:6" x14ac:dyDescent="0.25">
      <c r="A31" s="56" t="s">
        <v>177</v>
      </c>
      <c r="B31" s="78" t="s">
        <v>48</v>
      </c>
      <c r="C31" s="38"/>
      <c r="D31" s="38"/>
      <c r="E31" s="38"/>
      <c r="F31" s="38"/>
    </row>
    <row r="32" spans="1:6" x14ac:dyDescent="0.25">
      <c r="A32" s="69" t="s">
        <v>98</v>
      </c>
      <c r="B32" s="69">
        <v>1026164</v>
      </c>
      <c r="C32" s="38"/>
      <c r="D32" s="38"/>
      <c r="E32" s="38"/>
      <c r="F32" s="38"/>
    </row>
    <row r="33" spans="1:6" x14ac:dyDescent="0.25">
      <c r="A33" s="69" t="s">
        <v>99</v>
      </c>
      <c r="B33" s="69">
        <v>33725</v>
      </c>
      <c r="C33" s="38"/>
      <c r="D33" s="38"/>
      <c r="E33" s="38"/>
      <c r="F33" s="38"/>
    </row>
    <row r="34" spans="1:6" x14ac:dyDescent="0.25">
      <c r="A34" s="69" t="s">
        <v>100</v>
      </c>
      <c r="B34" s="69">
        <v>704000</v>
      </c>
      <c r="C34" s="38"/>
      <c r="D34" s="38"/>
      <c r="E34" s="38"/>
      <c r="F34" s="38"/>
    </row>
    <row r="35" spans="1:6" x14ac:dyDescent="0.25">
      <c r="A35" s="69" t="s">
        <v>146</v>
      </c>
      <c r="B35" s="69">
        <v>15000</v>
      </c>
      <c r="C35" s="38"/>
      <c r="D35" s="38"/>
      <c r="E35" s="38"/>
      <c r="F35" s="38"/>
    </row>
    <row r="36" spans="1:6" x14ac:dyDescent="0.25">
      <c r="A36" s="69" t="s">
        <v>101</v>
      </c>
      <c r="B36" s="69">
        <v>80940</v>
      </c>
      <c r="C36" s="38"/>
      <c r="D36" s="38"/>
      <c r="E36" s="38"/>
      <c r="F36" s="38"/>
    </row>
    <row r="37" spans="1:6" x14ac:dyDescent="0.25">
      <c r="A37" s="69" t="s">
        <v>219</v>
      </c>
      <c r="B37" s="69">
        <v>50000</v>
      </c>
      <c r="C37" s="38"/>
      <c r="D37" s="38"/>
      <c r="E37" s="38"/>
      <c r="F37" s="38"/>
    </row>
    <row r="38" spans="1:6" x14ac:dyDescent="0.25">
      <c r="A38" s="69" t="s">
        <v>102</v>
      </c>
      <c r="B38" s="69">
        <v>20199</v>
      </c>
      <c r="C38" s="38"/>
      <c r="D38" s="38"/>
      <c r="E38" s="38"/>
      <c r="F38" s="38"/>
    </row>
    <row r="39" spans="1:6" s="8" customFormat="1" x14ac:dyDescent="0.25">
      <c r="A39" s="69" t="s">
        <v>103</v>
      </c>
      <c r="B39" s="69">
        <v>33306</v>
      </c>
      <c r="C39" s="38"/>
      <c r="D39" s="38"/>
      <c r="E39" s="38"/>
      <c r="F39" s="38"/>
    </row>
    <row r="40" spans="1:6" x14ac:dyDescent="0.25">
      <c r="A40" s="69" t="s">
        <v>220</v>
      </c>
      <c r="B40" s="69">
        <v>50000</v>
      </c>
      <c r="C40" s="38"/>
      <c r="D40" s="38"/>
      <c r="E40" s="38"/>
      <c r="F40" s="38"/>
    </row>
    <row r="41" spans="1:6" s="8" customFormat="1" x14ac:dyDescent="0.25">
      <c r="A41" s="69" t="s">
        <v>221</v>
      </c>
      <c r="B41" s="69">
        <v>60000</v>
      </c>
      <c r="C41" s="38"/>
      <c r="D41" s="38"/>
      <c r="E41" s="38"/>
      <c r="F41" s="38"/>
    </row>
    <row r="42" spans="1:6" s="8" customFormat="1" x14ac:dyDescent="0.25">
      <c r="A42" s="69" t="s">
        <v>222</v>
      </c>
      <c r="B42" s="69">
        <v>50000</v>
      </c>
      <c r="C42" s="38"/>
      <c r="D42" s="38"/>
      <c r="E42" s="38"/>
      <c r="F42" s="38"/>
    </row>
    <row r="43" spans="1:6" s="8" customFormat="1" x14ac:dyDescent="0.25">
      <c r="A43" s="69" t="s">
        <v>223</v>
      </c>
      <c r="B43" s="69">
        <v>20000</v>
      </c>
      <c r="C43" s="38"/>
      <c r="D43" s="38"/>
      <c r="E43" s="38"/>
      <c r="F43" s="38"/>
    </row>
    <row r="44" spans="1:6" s="8" customFormat="1" x14ac:dyDescent="0.25">
      <c r="A44" s="69" t="s">
        <v>224</v>
      </c>
      <c r="B44" s="69">
        <v>100000</v>
      </c>
      <c r="C44" s="38"/>
      <c r="D44" s="38"/>
      <c r="E44" s="38"/>
      <c r="F44" s="38"/>
    </row>
    <row r="45" spans="1:6" s="8" customFormat="1" x14ac:dyDescent="0.25">
      <c r="A45" s="69" t="s">
        <v>225</v>
      </c>
      <c r="B45" s="69">
        <v>100000</v>
      </c>
      <c r="C45" s="38"/>
      <c r="D45" s="38"/>
      <c r="E45" s="38"/>
      <c r="F45" s="38"/>
    </row>
    <row r="46" spans="1:6" s="8" customFormat="1" x14ac:dyDescent="0.25">
      <c r="A46" s="69" t="s">
        <v>226</v>
      </c>
      <c r="B46" s="69">
        <v>170000</v>
      </c>
      <c r="C46" s="38"/>
      <c r="D46" s="38"/>
      <c r="E46" s="38"/>
      <c r="F46" s="38"/>
    </row>
    <row r="47" spans="1:6" x14ac:dyDescent="0.25">
      <c r="A47" s="56" t="s">
        <v>52</v>
      </c>
      <c r="B47" s="56">
        <f>SUM(B31:B46)</f>
        <v>2513334</v>
      </c>
      <c r="C47" s="38"/>
      <c r="D47" s="38"/>
      <c r="E47" s="38"/>
      <c r="F47" s="38"/>
    </row>
    <row r="48" spans="1:6" ht="15.75" x14ac:dyDescent="0.25">
      <c r="A48" s="7"/>
      <c r="B48" s="18"/>
    </row>
    <row r="49" spans="2:2" x14ac:dyDescent="0.25">
      <c r="B49" s="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2"/>
  <sheetViews>
    <sheetView workbookViewId="0">
      <selection activeCell="B1" sqref="B1:C1"/>
    </sheetView>
  </sheetViews>
  <sheetFormatPr defaultRowHeight="15" x14ac:dyDescent="0.25"/>
  <cols>
    <col min="1" max="1" width="8.42578125" style="4" customWidth="1"/>
    <col min="2" max="2" width="48.85546875" style="4" customWidth="1"/>
    <col min="3" max="3" width="29.42578125" style="4" customWidth="1"/>
    <col min="4" max="256" width="9.140625" style="4"/>
    <col min="257" max="257" width="8.42578125" style="4" customWidth="1"/>
    <col min="258" max="258" width="48.85546875" style="4" customWidth="1"/>
    <col min="259" max="259" width="29.42578125" style="4" customWidth="1"/>
    <col min="260" max="512" width="9.140625" style="4"/>
    <col min="513" max="513" width="8.42578125" style="4" customWidth="1"/>
    <col min="514" max="514" width="48.85546875" style="4" customWidth="1"/>
    <col min="515" max="515" width="29.42578125" style="4" customWidth="1"/>
    <col min="516" max="768" width="9.140625" style="4"/>
    <col min="769" max="769" width="8.42578125" style="4" customWidth="1"/>
    <col min="770" max="770" width="48.85546875" style="4" customWidth="1"/>
    <col min="771" max="771" width="29.42578125" style="4" customWidth="1"/>
    <col min="772" max="1024" width="9.140625" style="4"/>
    <col min="1025" max="1025" width="8.42578125" style="4" customWidth="1"/>
    <col min="1026" max="1026" width="48.85546875" style="4" customWidth="1"/>
    <col min="1027" max="1027" width="29.42578125" style="4" customWidth="1"/>
    <col min="1028" max="1280" width="9.140625" style="4"/>
    <col min="1281" max="1281" width="8.42578125" style="4" customWidth="1"/>
    <col min="1282" max="1282" width="48.85546875" style="4" customWidth="1"/>
    <col min="1283" max="1283" width="29.42578125" style="4" customWidth="1"/>
    <col min="1284" max="1536" width="9.140625" style="4"/>
    <col min="1537" max="1537" width="8.42578125" style="4" customWidth="1"/>
    <col min="1538" max="1538" width="48.85546875" style="4" customWidth="1"/>
    <col min="1539" max="1539" width="29.42578125" style="4" customWidth="1"/>
    <col min="1540" max="1792" width="9.140625" style="4"/>
    <col min="1793" max="1793" width="8.42578125" style="4" customWidth="1"/>
    <col min="1794" max="1794" width="48.85546875" style="4" customWidth="1"/>
    <col min="1795" max="1795" width="29.42578125" style="4" customWidth="1"/>
    <col min="1796" max="2048" width="9.140625" style="4"/>
    <col min="2049" max="2049" width="8.42578125" style="4" customWidth="1"/>
    <col min="2050" max="2050" width="48.85546875" style="4" customWidth="1"/>
    <col min="2051" max="2051" width="29.42578125" style="4" customWidth="1"/>
    <col min="2052" max="2304" width="9.140625" style="4"/>
    <col min="2305" max="2305" width="8.42578125" style="4" customWidth="1"/>
    <col min="2306" max="2306" width="48.85546875" style="4" customWidth="1"/>
    <col min="2307" max="2307" width="29.42578125" style="4" customWidth="1"/>
    <col min="2308" max="2560" width="9.140625" style="4"/>
    <col min="2561" max="2561" width="8.42578125" style="4" customWidth="1"/>
    <col min="2562" max="2562" width="48.85546875" style="4" customWidth="1"/>
    <col min="2563" max="2563" width="29.42578125" style="4" customWidth="1"/>
    <col min="2564" max="2816" width="9.140625" style="4"/>
    <col min="2817" max="2817" width="8.42578125" style="4" customWidth="1"/>
    <col min="2818" max="2818" width="48.85546875" style="4" customWidth="1"/>
    <col min="2819" max="2819" width="29.42578125" style="4" customWidth="1"/>
    <col min="2820" max="3072" width="9.140625" style="4"/>
    <col min="3073" max="3073" width="8.42578125" style="4" customWidth="1"/>
    <col min="3074" max="3074" width="48.85546875" style="4" customWidth="1"/>
    <col min="3075" max="3075" width="29.42578125" style="4" customWidth="1"/>
    <col min="3076" max="3328" width="9.140625" style="4"/>
    <col min="3329" max="3329" width="8.42578125" style="4" customWidth="1"/>
    <col min="3330" max="3330" width="48.85546875" style="4" customWidth="1"/>
    <col min="3331" max="3331" width="29.42578125" style="4" customWidth="1"/>
    <col min="3332" max="3584" width="9.140625" style="4"/>
    <col min="3585" max="3585" width="8.42578125" style="4" customWidth="1"/>
    <col min="3586" max="3586" width="48.85546875" style="4" customWidth="1"/>
    <col min="3587" max="3587" width="29.42578125" style="4" customWidth="1"/>
    <col min="3588" max="3840" width="9.140625" style="4"/>
    <col min="3841" max="3841" width="8.42578125" style="4" customWidth="1"/>
    <col min="3842" max="3842" width="48.85546875" style="4" customWidth="1"/>
    <col min="3843" max="3843" width="29.42578125" style="4" customWidth="1"/>
    <col min="3844" max="4096" width="9.140625" style="4"/>
    <col min="4097" max="4097" width="8.42578125" style="4" customWidth="1"/>
    <col min="4098" max="4098" width="48.85546875" style="4" customWidth="1"/>
    <col min="4099" max="4099" width="29.42578125" style="4" customWidth="1"/>
    <col min="4100" max="4352" width="9.140625" style="4"/>
    <col min="4353" max="4353" width="8.42578125" style="4" customWidth="1"/>
    <col min="4354" max="4354" width="48.85546875" style="4" customWidth="1"/>
    <col min="4355" max="4355" width="29.42578125" style="4" customWidth="1"/>
    <col min="4356" max="4608" width="9.140625" style="4"/>
    <col min="4609" max="4609" width="8.42578125" style="4" customWidth="1"/>
    <col min="4610" max="4610" width="48.85546875" style="4" customWidth="1"/>
    <col min="4611" max="4611" width="29.42578125" style="4" customWidth="1"/>
    <col min="4612" max="4864" width="9.140625" style="4"/>
    <col min="4865" max="4865" width="8.42578125" style="4" customWidth="1"/>
    <col min="4866" max="4866" width="48.85546875" style="4" customWidth="1"/>
    <col min="4867" max="4867" width="29.42578125" style="4" customWidth="1"/>
    <col min="4868" max="5120" width="9.140625" style="4"/>
    <col min="5121" max="5121" width="8.42578125" style="4" customWidth="1"/>
    <col min="5122" max="5122" width="48.85546875" style="4" customWidth="1"/>
    <col min="5123" max="5123" width="29.42578125" style="4" customWidth="1"/>
    <col min="5124" max="5376" width="9.140625" style="4"/>
    <col min="5377" max="5377" width="8.42578125" style="4" customWidth="1"/>
    <col min="5378" max="5378" width="48.85546875" style="4" customWidth="1"/>
    <col min="5379" max="5379" width="29.42578125" style="4" customWidth="1"/>
    <col min="5380" max="5632" width="9.140625" style="4"/>
    <col min="5633" max="5633" width="8.42578125" style="4" customWidth="1"/>
    <col min="5634" max="5634" width="48.85546875" style="4" customWidth="1"/>
    <col min="5635" max="5635" width="29.42578125" style="4" customWidth="1"/>
    <col min="5636" max="5888" width="9.140625" style="4"/>
    <col min="5889" max="5889" width="8.42578125" style="4" customWidth="1"/>
    <col min="5890" max="5890" width="48.85546875" style="4" customWidth="1"/>
    <col min="5891" max="5891" width="29.42578125" style="4" customWidth="1"/>
    <col min="5892" max="6144" width="9.140625" style="4"/>
    <col min="6145" max="6145" width="8.42578125" style="4" customWidth="1"/>
    <col min="6146" max="6146" width="48.85546875" style="4" customWidth="1"/>
    <col min="6147" max="6147" width="29.42578125" style="4" customWidth="1"/>
    <col min="6148" max="6400" width="9.140625" style="4"/>
    <col min="6401" max="6401" width="8.42578125" style="4" customWidth="1"/>
    <col min="6402" max="6402" width="48.85546875" style="4" customWidth="1"/>
    <col min="6403" max="6403" width="29.42578125" style="4" customWidth="1"/>
    <col min="6404" max="6656" width="9.140625" style="4"/>
    <col min="6657" max="6657" width="8.42578125" style="4" customWidth="1"/>
    <col min="6658" max="6658" width="48.85546875" style="4" customWidth="1"/>
    <col min="6659" max="6659" width="29.42578125" style="4" customWidth="1"/>
    <col min="6660" max="6912" width="9.140625" style="4"/>
    <col min="6913" max="6913" width="8.42578125" style="4" customWidth="1"/>
    <col min="6914" max="6914" width="48.85546875" style="4" customWidth="1"/>
    <col min="6915" max="6915" width="29.42578125" style="4" customWidth="1"/>
    <col min="6916" max="7168" width="9.140625" style="4"/>
    <col min="7169" max="7169" width="8.42578125" style="4" customWidth="1"/>
    <col min="7170" max="7170" width="48.85546875" style="4" customWidth="1"/>
    <col min="7171" max="7171" width="29.42578125" style="4" customWidth="1"/>
    <col min="7172" max="7424" width="9.140625" style="4"/>
    <col min="7425" max="7425" width="8.42578125" style="4" customWidth="1"/>
    <col min="7426" max="7426" width="48.85546875" style="4" customWidth="1"/>
    <col min="7427" max="7427" width="29.42578125" style="4" customWidth="1"/>
    <col min="7428" max="7680" width="9.140625" style="4"/>
    <col min="7681" max="7681" width="8.42578125" style="4" customWidth="1"/>
    <col min="7682" max="7682" width="48.85546875" style="4" customWidth="1"/>
    <col min="7683" max="7683" width="29.42578125" style="4" customWidth="1"/>
    <col min="7684" max="7936" width="9.140625" style="4"/>
    <col min="7937" max="7937" width="8.42578125" style="4" customWidth="1"/>
    <col min="7938" max="7938" width="48.85546875" style="4" customWidth="1"/>
    <col min="7939" max="7939" width="29.42578125" style="4" customWidth="1"/>
    <col min="7940" max="8192" width="9.140625" style="4"/>
    <col min="8193" max="8193" width="8.42578125" style="4" customWidth="1"/>
    <col min="8194" max="8194" width="48.85546875" style="4" customWidth="1"/>
    <col min="8195" max="8195" width="29.42578125" style="4" customWidth="1"/>
    <col min="8196" max="8448" width="9.140625" style="4"/>
    <col min="8449" max="8449" width="8.42578125" style="4" customWidth="1"/>
    <col min="8450" max="8450" width="48.85546875" style="4" customWidth="1"/>
    <col min="8451" max="8451" width="29.42578125" style="4" customWidth="1"/>
    <col min="8452" max="8704" width="9.140625" style="4"/>
    <col min="8705" max="8705" width="8.42578125" style="4" customWidth="1"/>
    <col min="8706" max="8706" width="48.85546875" style="4" customWidth="1"/>
    <col min="8707" max="8707" width="29.42578125" style="4" customWidth="1"/>
    <col min="8708" max="8960" width="9.140625" style="4"/>
    <col min="8961" max="8961" width="8.42578125" style="4" customWidth="1"/>
    <col min="8962" max="8962" width="48.85546875" style="4" customWidth="1"/>
    <col min="8963" max="8963" width="29.42578125" style="4" customWidth="1"/>
    <col min="8964" max="9216" width="9.140625" style="4"/>
    <col min="9217" max="9217" width="8.42578125" style="4" customWidth="1"/>
    <col min="9218" max="9218" width="48.85546875" style="4" customWidth="1"/>
    <col min="9219" max="9219" width="29.42578125" style="4" customWidth="1"/>
    <col min="9220" max="9472" width="9.140625" style="4"/>
    <col min="9473" max="9473" width="8.42578125" style="4" customWidth="1"/>
    <col min="9474" max="9474" width="48.85546875" style="4" customWidth="1"/>
    <col min="9475" max="9475" width="29.42578125" style="4" customWidth="1"/>
    <col min="9476" max="9728" width="9.140625" style="4"/>
    <col min="9729" max="9729" width="8.42578125" style="4" customWidth="1"/>
    <col min="9730" max="9730" width="48.85546875" style="4" customWidth="1"/>
    <col min="9731" max="9731" width="29.42578125" style="4" customWidth="1"/>
    <col min="9732" max="9984" width="9.140625" style="4"/>
    <col min="9985" max="9985" width="8.42578125" style="4" customWidth="1"/>
    <col min="9986" max="9986" width="48.85546875" style="4" customWidth="1"/>
    <col min="9987" max="9987" width="29.42578125" style="4" customWidth="1"/>
    <col min="9988" max="10240" width="9.140625" style="4"/>
    <col min="10241" max="10241" width="8.42578125" style="4" customWidth="1"/>
    <col min="10242" max="10242" width="48.85546875" style="4" customWidth="1"/>
    <col min="10243" max="10243" width="29.42578125" style="4" customWidth="1"/>
    <col min="10244" max="10496" width="9.140625" style="4"/>
    <col min="10497" max="10497" width="8.42578125" style="4" customWidth="1"/>
    <col min="10498" max="10498" width="48.85546875" style="4" customWidth="1"/>
    <col min="10499" max="10499" width="29.42578125" style="4" customWidth="1"/>
    <col min="10500" max="10752" width="9.140625" style="4"/>
    <col min="10753" max="10753" width="8.42578125" style="4" customWidth="1"/>
    <col min="10754" max="10754" width="48.85546875" style="4" customWidth="1"/>
    <col min="10755" max="10755" width="29.42578125" style="4" customWidth="1"/>
    <col min="10756" max="11008" width="9.140625" style="4"/>
    <col min="11009" max="11009" width="8.42578125" style="4" customWidth="1"/>
    <col min="11010" max="11010" width="48.85546875" style="4" customWidth="1"/>
    <col min="11011" max="11011" width="29.42578125" style="4" customWidth="1"/>
    <col min="11012" max="11264" width="9.140625" style="4"/>
    <col min="11265" max="11265" width="8.42578125" style="4" customWidth="1"/>
    <col min="11266" max="11266" width="48.85546875" style="4" customWidth="1"/>
    <col min="11267" max="11267" width="29.42578125" style="4" customWidth="1"/>
    <col min="11268" max="11520" width="9.140625" style="4"/>
    <col min="11521" max="11521" width="8.42578125" style="4" customWidth="1"/>
    <col min="11522" max="11522" width="48.85546875" style="4" customWidth="1"/>
    <col min="11523" max="11523" width="29.42578125" style="4" customWidth="1"/>
    <col min="11524" max="11776" width="9.140625" style="4"/>
    <col min="11777" max="11777" width="8.42578125" style="4" customWidth="1"/>
    <col min="11778" max="11778" width="48.85546875" style="4" customWidth="1"/>
    <col min="11779" max="11779" width="29.42578125" style="4" customWidth="1"/>
    <col min="11780" max="12032" width="9.140625" style="4"/>
    <col min="12033" max="12033" width="8.42578125" style="4" customWidth="1"/>
    <col min="12034" max="12034" width="48.85546875" style="4" customWidth="1"/>
    <col min="12035" max="12035" width="29.42578125" style="4" customWidth="1"/>
    <col min="12036" max="12288" width="9.140625" style="4"/>
    <col min="12289" max="12289" width="8.42578125" style="4" customWidth="1"/>
    <col min="12290" max="12290" width="48.85546875" style="4" customWidth="1"/>
    <col min="12291" max="12291" width="29.42578125" style="4" customWidth="1"/>
    <col min="12292" max="12544" width="9.140625" style="4"/>
    <col min="12545" max="12545" width="8.42578125" style="4" customWidth="1"/>
    <col min="12546" max="12546" width="48.85546875" style="4" customWidth="1"/>
    <col min="12547" max="12547" width="29.42578125" style="4" customWidth="1"/>
    <col min="12548" max="12800" width="9.140625" style="4"/>
    <col min="12801" max="12801" width="8.42578125" style="4" customWidth="1"/>
    <col min="12802" max="12802" width="48.85546875" style="4" customWidth="1"/>
    <col min="12803" max="12803" width="29.42578125" style="4" customWidth="1"/>
    <col min="12804" max="13056" width="9.140625" style="4"/>
    <col min="13057" max="13057" width="8.42578125" style="4" customWidth="1"/>
    <col min="13058" max="13058" width="48.85546875" style="4" customWidth="1"/>
    <col min="13059" max="13059" width="29.42578125" style="4" customWidth="1"/>
    <col min="13060" max="13312" width="9.140625" style="4"/>
    <col min="13313" max="13313" width="8.42578125" style="4" customWidth="1"/>
    <col min="13314" max="13314" width="48.85546875" style="4" customWidth="1"/>
    <col min="13315" max="13315" width="29.42578125" style="4" customWidth="1"/>
    <col min="13316" max="13568" width="9.140625" style="4"/>
    <col min="13569" max="13569" width="8.42578125" style="4" customWidth="1"/>
    <col min="13570" max="13570" width="48.85546875" style="4" customWidth="1"/>
    <col min="13571" max="13571" width="29.42578125" style="4" customWidth="1"/>
    <col min="13572" max="13824" width="9.140625" style="4"/>
    <col min="13825" max="13825" width="8.42578125" style="4" customWidth="1"/>
    <col min="13826" max="13826" width="48.85546875" style="4" customWidth="1"/>
    <col min="13827" max="13827" width="29.42578125" style="4" customWidth="1"/>
    <col min="13828" max="14080" width="9.140625" style="4"/>
    <col min="14081" max="14081" width="8.42578125" style="4" customWidth="1"/>
    <col min="14082" max="14082" width="48.85546875" style="4" customWidth="1"/>
    <col min="14083" max="14083" width="29.42578125" style="4" customWidth="1"/>
    <col min="14084" max="14336" width="9.140625" style="4"/>
    <col min="14337" max="14337" width="8.42578125" style="4" customWidth="1"/>
    <col min="14338" max="14338" width="48.85546875" style="4" customWidth="1"/>
    <col min="14339" max="14339" width="29.42578125" style="4" customWidth="1"/>
    <col min="14340" max="14592" width="9.140625" style="4"/>
    <col min="14593" max="14593" width="8.42578125" style="4" customWidth="1"/>
    <col min="14594" max="14594" width="48.85546875" style="4" customWidth="1"/>
    <col min="14595" max="14595" width="29.42578125" style="4" customWidth="1"/>
    <col min="14596" max="14848" width="9.140625" style="4"/>
    <col min="14849" max="14849" width="8.42578125" style="4" customWidth="1"/>
    <col min="14850" max="14850" width="48.85546875" style="4" customWidth="1"/>
    <col min="14851" max="14851" width="29.42578125" style="4" customWidth="1"/>
    <col min="14852" max="15104" width="9.140625" style="4"/>
    <col min="15105" max="15105" width="8.42578125" style="4" customWidth="1"/>
    <col min="15106" max="15106" width="48.85546875" style="4" customWidth="1"/>
    <col min="15107" max="15107" width="29.42578125" style="4" customWidth="1"/>
    <col min="15108" max="15360" width="9.140625" style="4"/>
    <col min="15361" max="15361" width="8.42578125" style="4" customWidth="1"/>
    <col min="15362" max="15362" width="48.85546875" style="4" customWidth="1"/>
    <col min="15363" max="15363" width="29.42578125" style="4" customWidth="1"/>
    <col min="15364" max="15616" width="9.140625" style="4"/>
    <col min="15617" max="15617" width="8.42578125" style="4" customWidth="1"/>
    <col min="15618" max="15618" width="48.85546875" style="4" customWidth="1"/>
    <col min="15619" max="15619" width="29.42578125" style="4" customWidth="1"/>
    <col min="15620" max="15872" width="9.140625" style="4"/>
    <col min="15873" max="15873" width="8.42578125" style="4" customWidth="1"/>
    <col min="15874" max="15874" width="48.85546875" style="4" customWidth="1"/>
    <col min="15875" max="15875" width="29.42578125" style="4" customWidth="1"/>
    <col min="15876" max="16128" width="9.140625" style="4"/>
    <col min="16129" max="16129" width="8.42578125" style="4" customWidth="1"/>
    <col min="16130" max="16130" width="48.85546875" style="4" customWidth="1"/>
    <col min="16131" max="16131" width="29.42578125" style="4" customWidth="1"/>
    <col min="16132" max="16384" width="9.140625" style="4"/>
  </cols>
  <sheetData>
    <row r="1" spans="1:7" ht="15.75" customHeight="1" x14ac:dyDescent="0.25">
      <c r="A1" s="70"/>
      <c r="B1" s="147" t="s">
        <v>232</v>
      </c>
      <c r="C1" s="147"/>
      <c r="D1" s="92"/>
      <c r="E1" s="92"/>
      <c r="F1" s="92"/>
      <c r="G1" s="92"/>
    </row>
    <row r="2" spans="1:7" x14ac:dyDescent="0.25">
      <c r="A2" s="146" t="s">
        <v>127</v>
      </c>
      <c r="B2" s="146"/>
      <c r="C2" s="146"/>
      <c r="D2" s="70"/>
      <c r="E2" s="70"/>
      <c r="F2" s="70"/>
      <c r="G2" s="70"/>
    </row>
    <row r="3" spans="1:7" x14ac:dyDescent="0.25">
      <c r="A3" s="70"/>
      <c r="B3" s="70"/>
      <c r="C3" s="70"/>
      <c r="D3" s="70"/>
      <c r="E3" s="70"/>
      <c r="F3" s="70"/>
      <c r="G3" s="70"/>
    </row>
    <row r="4" spans="1:7" x14ac:dyDescent="0.25">
      <c r="A4" s="71"/>
      <c r="B4" s="72" t="s">
        <v>128</v>
      </c>
      <c r="C4" s="72" t="s">
        <v>169</v>
      </c>
      <c r="D4" s="70"/>
      <c r="E4" s="70"/>
      <c r="F4" s="70"/>
      <c r="G4" s="70"/>
    </row>
    <row r="5" spans="1:7" x14ac:dyDescent="0.25">
      <c r="A5" s="71"/>
      <c r="B5" s="71" t="s">
        <v>72</v>
      </c>
      <c r="C5" s="71" t="s">
        <v>73</v>
      </c>
      <c r="D5" s="70"/>
      <c r="E5" s="70"/>
      <c r="F5" s="70"/>
      <c r="G5" s="70"/>
    </row>
    <row r="6" spans="1:7" x14ac:dyDescent="0.25">
      <c r="A6" s="71"/>
      <c r="B6" s="71"/>
      <c r="C6" s="73">
        <v>0</v>
      </c>
      <c r="D6" s="70"/>
      <c r="E6" s="70"/>
      <c r="F6" s="70"/>
      <c r="G6" s="70"/>
    </row>
    <row r="7" spans="1:7" x14ac:dyDescent="0.25">
      <c r="A7" s="71"/>
      <c r="B7" s="71" t="s">
        <v>74</v>
      </c>
      <c r="C7" s="73">
        <v>0</v>
      </c>
      <c r="D7" s="70"/>
      <c r="E7" s="70"/>
      <c r="F7" s="70"/>
      <c r="G7" s="70"/>
    </row>
    <row r="8" spans="1:7" x14ac:dyDescent="0.25">
      <c r="A8" s="70"/>
      <c r="B8" s="70"/>
      <c r="C8" s="70"/>
      <c r="D8" s="70"/>
      <c r="E8" s="70"/>
      <c r="F8" s="70"/>
      <c r="G8" s="70"/>
    </row>
    <row r="9" spans="1:7" x14ac:dyDescent="0.25">
      <c r="A9" s="70"/>
      <c r="B9" s="70"/>
      <c r="C9" s="70"/>
      <c r="D9" s="70"/>
      <c r="E9" s="70"/>
      <c r="F9" s="70"/>
      <c r="G9" s="70"/>
    </row>
    <row r="10" spans="1:7" x14ac:dyDescent="0.25">
      <c r="A10" s="70"/>
      <c r="B10" s="70"/>
      <c r="C10" s="70"/>
      <c r="D10" s="70"/>
      <c r="E10" s="70"/>
      <c r="F10" s="70"/>
      <c r="G10" s="70"/>
    </row>
    <row r="11" spans="1:7" x14ac:dyDescent="0.25">
      <c r="A11" s="71"/>
      <c r="B11" s="72" t="s">
        <v>129</v>
      </c>
      <c r="C11" s="72" t="s">
        <v>169</v>
      </c>
      <c r="D11" s="70"/>
      <c r="E11" s="70"/>
      <c r="F11" s="70"/>
      <c r="G11" s="70"/>
    </row>
    <row r="12" spans="1:7" x14ac:dyDescent="0.25">
      <c r="A12" s="71"/>
      <c r="B12" s="71" t="s">
        <v>72</v>
      </c>
      <c r="C12" s="71" t="s">
        <v>73</v>
      </c>
      <c r="D12" s="70"/>
      <c r="E12" s="70"/>
      <c r="F12" s="70"/>
      <c r="G12" s="70"/>
    </row>
    <row r="13" spans="1:7" x14ac:dyDescent="0.25">
      <c r="A13" s="71"/>
      <c r="B13" s="71"/>
      <c r="C13" s="73">
        <v>0</v>
      </c>
      <c r="D13" s="70"/>
      <c r="E13" s="70"/>
      <c r="F13" s="70"/>
      <c r="G13" s="70"/>
    </row>
    <row r="14" spans="1:7" x14ac:dyDescent="0.25">
      <c r="A14" s="71"/>
      <c r="B14" s="71" t="s">
        <v>74</v>
      </c>
      <c r="C14" s="73">
        <v>0</v>
      </c>
      <c r="D14" s="70"/>
      <c r="E14" s="70"/>
      <c r="F14" s="70"/>
      <c r="G14" s="70"/>
    </row>
    <row r="15" spans="1:7" x14ac:dyDescent="0.25">
      <c r="A15" s="70"/>
      <c r="B15" s="70"/>
      <c r="C15" s="70"/>
      <c r="D15" s="70"/>
      <c r="E15" s="70"/>
      <c r="F15" s="70"/>
      <c r="G15" s="70"/>
    </row>
    <row r="16" spans="1:7" x14ac:dyDescent="0.25">
      <c r="A16" s="70"/>
      <c r="B16" s="70"/>
      <c r="C16" s="70"/>
      <c r="D16" s="70"/>
      <c r="E16" s="70"/>
      <c r="F16" s="70"/>
      <c r="G16" s="70"/>
    </row>
    <row r="17" spans="1:7" x14ac:dyDescent="0.25">
      <c r="A17" s="70"/>
      <c r="B17" s="70"/>
      <c r="C17" s="70"/>
      <c r="D17" s="70"/>
      <c r="E17" s="70"/>
      <c r="F17" s="70"/>
      <c r="G17" s="70"/>
    </row>
    <row r="18" spans="1:7" x14ac:dyDescent="0.25">
      <c r="A18" s="70"/>
      <c r="B18" s="70"/>
      <c r="C18" s="70"/>
      <c r="D18" s="70"/>
      <c r="E18" s="70"/>
      <c r="F18" s="70"/>
      <c r="G18" s="70"/>
    </row>
    <row r="19" spans="1:7" x14ac:dyDescent="0.25">
      <c r="A19" s="71"/>
      <c r="B19" s="74" t="s">
        <v>130</v>
      </c>
      <c r="C19" s="72" t="s">
        <v>169</v>
      </c>
      <c r="D19" s="70"/>
      <c r="E19" s="70"/>
      <c r="F19" s="70"/>
      <c r="G19" s="70"/>
    </row>
    <row r="20" spans="1:7" x14ac:dyDescent="0.25">
      <c r="A20" s="71"/>
      <c r="B20" s="71" t="s">
        <v>72</v>
      </c>
      <c r="C20" s="71" t="s">
        <v>73</v>
      </c>
      <c r="D20" s="70"/>
      <c r="E20" s="70"/>
      <c r="F20" s="70"/>
      <c r="G20" s="70"/>
    </row>
    <row r="21" spans="1:7" x14ac:dyDescent="0.25">
      <c r="A21" s="71"/>
      <c r="B21" s="71"/>
      <c r="C21" s="73">
        <v>0</v>
      </c>
      <c r="D21" s="70"/>
      <c r="E21" s="70"/>
      <c r="F21" s="70"/>
      <c r="G21" s="70"/>
    </row>
    <row r="22" spans="1:7" x14ac:dyDescent="0.25">
      <c r="A22" s="71"/>
      <c r="B22" s="71" t="s">
        <v>74</v>
      </c>
      <c r="C22" s="73">
        <v>0</v>
      </c>
      <c r="D22" s="70"/>
      <c r="E22" s="70"/>
      <c r="F22" s="70"/>
      <c r="G22" s="70"/>
    </row>
    <row r="23" spans="1:7" x14ac:dyDescent="0.25">
      <c r="A23" s="70"/>
      <c r="B23" s="70"/>
      <c r="C23" s="70"/>
      <c r="D23" s="70"/>
      <c r="E23" s="70"/>
      <c r="F23" s="70"/>
      <c r="G23" s="70"/>
    </row>
    <row r="24" spans="1:7" x14ac:dyDescent="0.25">
      <c r="A24" s="70"/>
      <c r="B24" s="70"/>
      <c r="C24" s="70"/>
      <c r="D24" s="70"/>
      <c r="E24" s="70"/>
      <c r="F24" s="70"/>
      <c r="G24" s="70"/>
    </row>
    <row r="25" spans="1:7" x14ac:dyDescent="0.25">
      <c r="A25" s="70"/>
      <c r="B25" s="70"/>
      <c r="C25" s="70"/>
      <c r="D25" s="70"/>
      <c r="E25" s="70"/>
      <c r="F25" s="70"/>
      <c r="G25" s="70"/>
    </row>
    <row r="26" spans="1:7" x14ac:dyDescent="0.25">
      <c r="A26" s="71"/>
      <c r="B26" s="74" t="s">
        <v>131</v>
      </c>
      <c r="C26" s="72" t="s">
        <v>169</v>
      </c>
      <c r="D26" s="70"/>
      <c r="E26" s="70"/>
      <c r="F26" s="70"/>
      <c r="G26" s="70"/>
    </row>
    <row r="27" spans="1:7" x14ac:dyDescent="0.25">
      <c r="A27" s="71"/>
      <c r="B27" s="75" t="s">
        <v>75</v>
      </c>
      <c r="C27" s="76" t="s">
        <v>76</v>
      </c>
      <c r="D27" s="70"/>
      <c r="E27" s="70"/>
      <c r="F27" s="70"/>
      <c r="G27" s="70"/>
    </row>
    <row r="28" spans="1:7" x14ac:dyDescent="0.25">
      <c r="A28" s="71"/>
      <c r="B28" s="75" t="s">
        <v>77</v>
      </c>
      <c r="C28" s="76" t="s">
        <v>76</v>
      </c>
      <c r="D28" s="70"/>
      <c r="E28" s="70"/>
      <c r="F28" s="70"/>
      <c r="G28" s="70"/>
    </row>
    <row r="29" spans="1:7" x14ac:dyDescent="0.25">
      <c r="A29" s="71"/>
      <c r="B29" s="75" t="s">
        <v>78</v>
      </c>
      <c r="C29" s="76" t="s">
        <v>79</v>
      </c>
      <c r="D29" s="70"/>
      <c r="E29" s="70"/>
      <c r="F29" s="70"/>
      <c r="G29" s="70"/>
    </row>
    <row r="30" spans="1:7" x14ac:dyDescent="0.25">
      <c r="A30" s="71"/>
      <c r="B30" s="75" t="s">
        <v>80</v>
      </c>
      <c r="C30" s="76" t="s">
        <v>214</v>
      </c>
      <c r="D30" s="70"/>
      <c r="E30" s="70"/>
      <c r="F30" s="70"/>
      <c r="G30" s="70"/>
    </row>
    <row r="31" spans="1:7" x14ac:dyDescent="0.25">
      <c r="A31" s="71"/>
      <c r="B31" s="71"/>
      <c r="C31" s="73"/>
      <c r="D31" s="70"/>
      <c r="E31" s="70"/>
      <c r="F31" s="70"/>
      <c r="G31" s="70"/>
    </row>
    <row r="32" spans="1:7" x14ac:dyDescent="0.25">
      <c r="A32" s="70"/>
      <c r="B32" s="70"/>
      <c r="C32" s="70"/>
      <c r="D32" s="70"/>
      <c r="E32" s="70"/>
      <c r="F32" s="70"/>
      <c r="G32" s="70"/>
    </row>
  </sheetData>
  <mergeCells count="2">
    <mergeCell ref="A2:C2"/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workbookViewId="0">
      <selection sqref="A1:D1"/>
    </sheetView>
  </sheetViews>
  <sheetFormatPr defaultColWidth="9.140625" defaultRowHeight="12.75" x14ac:dyDescent="0.2"/>
  <cols>
    <col min="1" max="3" width="20.7109375" style="5" customWidth="1"/>
    <col min="4" max="4" width="21.85546875" style="6" customWidth="1"/>
    <col min="5" max="256" width="9.140625" style="5"/>
    <col min="257" max="260" width="20.7109375" style="5" customWidth="1"/>
    <col min="261" max="512" width="9.140625" style="5"/>
    <col min="513" max="516" width="20.7109375" style="5" customWidth="1"/>
    <col min="517" max="768" width="9.140625" style="5"/>
    <col min="769" max="772" width="20.7109375" style="5" customWidth="1"/>
    <col min="773" max="1024" width="9.140625" style="5"/>
    <col min="1025" max="1028" width="20.7109375" style="5" customWidth="1"/>
    <col min="1029" max="1280" width="9.140625" style="5"/>
    <col min="1281" max="1284" width="20.7109375" style="5" customWidth="1"/>
    <col min="1285" max="1536" width="9.140625" style="5"/>
    <col min="1537" max="1540" width="20.7109375" style="5" customWidth="1"/>
    <col min="1541" max="1792" width="9.140625" style="5"/>
    <col min="1793" max="1796" width="20.7109375" style="5" customWidth="1"/>
    <col min="1797" max="2048" width="9.140625" style="5"/>
    <col min="2049" max="2052" width="20.7109375" style="5" customWidth="1"/>
    <col min="2053" max="2304" width="9.140625" style="5"/>
    <col min="2305" max="2308" width="20.7109375" style="5" customWidth="1"/>
    <col min="2309" max="2560" width="9.140625" style="5"/>
    <col min="2561" max="2564" width="20.7109375" style="5" customWidth="1"/>
    <col min="2565" max="2816" width="9.140625" style="5"/>
    <col min="2817" max="2820" width="20.7109375" style="5" customWidth="1"/>
    <col min="2821" max="3072" width="9.140625" style="5"/>
    <col min="3073" max="3076" width="20.7109375" style="5" customWidth="1"/>
    <col min="3077" max="3328" width="9.140625" style="5"/>
    <col min="3329" max="3332" width="20.7109375" style="5" customWidth="1"/>
    <col min="3333" max="3584" width="9.140625" style="5"/>
    <col min="3585" max="3588" width="20.7109375" style="5" customWidth="1"/>
    <col min="3589" max="3840" width="9.140625" style="5"/>
    <col min="3841" max="3844" width="20.7109375" style="5" customWidth="1"/>
    <col min="3845" max="4096" width="9.140625" style="5"/>
    <col min="4097" max="4100" width="20.7109375" style="5" customWidth="1"/>
    <col min="4101" max="4352" width="9.140625" style="5"/>
    <col min="4353" max="4356" width="20.7109375" style="5" customWidth="1"/>
    <col min="4357" max="4608" width="9.140625" style="5"/>
    <col min="4609" max="4612" width="20.7109375" style="5" customWidth="1"/>
    <col min="4613" max="4864" width="9.140625" style="5"/>
    <col min="4865" max="4868" width="20.7109375" style="5" customWidth="1"/>
    <col min="4869" max="5120" width="9.140625" style="5"/>
    <col min="5121" max="5124" width="20.7109375" style="5" customWidth="1"/>
    <col min="5125" max="5376" width="9.140625" style="5"/>
    <col min="5377" max="5380" width="20.7109375" style="5" customWidth="1"/>
    <col min="5381" max="5632" width="9.140625" style="5"/>
    <col min="5633" max="5636" width="20.7109375" style="5" customWidth="1"/>
    <col min="5637" max="5888" width="9.140625" style="5"/>
    <col min="5889" max="5892" width="20.7109375" style="5" customWidth="1"/>
    <col min="5893" max="6144" width="9.140625" style="5"/>
    <col min="6145" max="6148" width="20.7109375" style="5" customWidth="1"/>
    <col min="6149" max="6400" width="9.140625" style="5"/>
    <col min="6401" max="6404" width="20.7109375" style="5" customWidth="1"/>
    <col min="6405" max="6656" width="9.140625" style="5"/>
    <col min="6657" max="6660" width="20.7109375" style="5" customWidth="1"/>
    <col min="6661" max="6912" width="9.140625" style="5"/>
    <col min="6913" max="6916" width="20.7109375" style="5" customWidth="1"/>
    <col min="6917" max="7168" width="9.140625" style="5"/>
    <col min="7169" max="7172" width="20.7109375" style="5" customWidth="1"/>
    <col min="7173" max="7424" width="9.140625" style="5"/>
    <col min="7425" max="7428" width="20.7109375" style="5" customWidth="1"/>
    <col min="7429" max="7680" width="9.140625" style="5"/>
    <col min="7681" max="7684" width="20.7109375" style="5" customWidth="1"/>
    <col min="7685" max="7936" width="9.140625" style="5"/>
    <col min="7937" max="7940" width="20.7109375" style="5" customWidth="1"/>
    <col min="7941" max="8192" width="9.140625" style="5"/>
    <col min="8193" max="8196" width="20.7109375" style="5" customWidth="1"/>
    <col min="8197" max="8448" width="9.140625" style="5"/>
    <col min="8449" max="8452" width="20.7109375" style="5" customWidth="1"/>
    <col min="8453" max="8704" width="9.140625" style="5"/>
    <col min="8705" max="8708" width="20.7109375" style="5" customWidth="1"/>
    <col min="8709" max="8960" width="9.140625" style="5"/>
    <col min="8961" max="8964" width="20.7109375" style="5" customWidth="1"/>
    <col min="8965" max="9216" width="9.140625" style="5"/>
    <col min="9217" max="9220" width="20.7109375" style="5" customWidth="1"/>
    <col min="9221" max="9472" width="9.140625" style="5"/>
    <col min="9473" max="9476" width="20.7109375" style="5" customWidth="1"/>
    <col min="9477" max="9728" width="9.140625" style="5"/>
    <col min="9729" max="9732" width="20.7109375" style="5" customWidth="1"/>
    <col min="9733" max="9984" width="9.140625" style="5"/>
    <col min="9985" max="9988" width="20.7109375" style="5" customWidth="1"/>
    <col min="9989" max="10240" width="9.140625" style="5"/>
    <col min="10241" max="10244" width="20.7109375" style="5" customWidth="1"/>
    <col min="10245" max="10496" width="9.140625" style="5"/>
    <col min="10497" max="10500" width="20.7109375" style="5" customWidth="1"/>
    <col min="10501" max="10752" width="9.140625" style="5"/>
    <col min="10753" max="10756" width="20.7109375" style="5" customWidth="1"/>
    <col min="10757" max="11008" width="9.140625" style="5"/>
    <col min="11009" max="11012" width="20.7109375" style="5" customWidth="1"/>
    <col min="11013" max="11264" width="9.140625" style="5"/>
    <col min="11265" max="11268" width="20.7109375" style="5" customWidth="1"/>
    <col min="11269" max="11520" width="9.140625" style="5"/>
    <col min="11521" max="11524" width="20.7109375" style="5" customWidth="1"/>
    <col min="11525" max="11776" width="9.140625" style="5"/>
    <col min="11777" max="11780" width="20.7109375" style="5" customWidth="1"/>
    <col min="11781" max="12032" width="9.140625" style="5"/>
    <col min="12033" max="12036" width="20.7109375" style="5" customWidth="1"/>
    <col min="12037" max="12288" width="9.140625" style="5"/>
    <col min="12289" max="12292" width="20.7109375" style="5" customWidth="1"/>
    <col min="12293" max="12544" width="9.140625" style="5"/>
    <col min="12545" max="12548" width="20.7109375" style="5" customWidth="1"/>
    <col min="12549" max="12800" width="9.140625" style="5"/>
    <col min="12801" max="12804" width="20.7109375" style="5" customWidth="1"/>
    <col min="12805" max="13056" width="9.140625" style="5"/>
    <col min="13057" max="13060" width="20.7109375" style="5" customWidth="1"/>
    <col min="13061" max="13312" width="9.140625" style="5"/>
    <col min="13313" max="13316" width="20.7109375" style="5" customWidth="1"/>
    <col min="13317" max="13568" width="9.140625" style="5"/>
    <col min="13569" max="13572" width="20.7109375" style="5" customWidth="1"/>
    <col min="13573" max="13824" width="9.140625" style="5"/>
    <col min="13825" max="13828" width="20.7109375" style="5" customWidth="1"/>
    <col min="13829" max="14080" width="9.140625" style="5"/>
    <col min="14081" max="14084" width="20.7109375" style="5" customWidth="1"/>
    <col min="14085" max="14336" width="9.140625" style="5"/>
    <col min="14337" max="14340" width="20.7109375" style="5" customWidth="1"/>
    <col min="14341" max="14592" width="9.140625" style="5"/>
    <col min="14593" max="14596" width="20.7109375" style="5" customWidth="1"/>
    <col min="14597" max="14848" width="9.140625" style="5"/>
    <col min="14849" max="14852" width="20.7109375" style="5" customWidth="1"/>
    <col min="14853" max="15104" width="9.140625" style="5"/>
    <col min="15105" max="15108" width="20.7109375" style="5" customWidth="1"/>
    <col min="15109" max="15360" width="9.140625" style="5"/>
    <col min="15361" max="15364" width="20.7109375" style="5" customWidth="1"/>
    <col min="15365" max="15616" width="9.140625" style="5"/>
    <col min="15617" max="15620" width="20.7109375" style="5" customWidth="1"/>
    <col min="15621" max="15872" width="9.140625" style="5"/>
    <col min="15873" max="15876" width="20.7109375" style="5" customWidth="1"/>
    <col min="15877" max="16128" width="9.140625" style="5"/>
    <col min="16129" max="16132" width="20.7109375" style="5" customWidth="1"/>
    <col min="16133" max="16384" width="9.140625" style="5"/>
  </cols>
  <sheetData>
    <row r="1" spans="1:6" ht="12.75" customHeight="1" x14ac:dyDescent="0.2">
      <c r="A1" s="147" t="s">
        <v>233</v>
      </c>
      <c r="B1" s="147"/>
      <c r="C1" s="147"/>
      <c r="D1" s="147"/>
      <c r="E1" s="92"/>
      <c r="F1" s="92"/>
    </row>
    <row r="2" spans="1:6" x14ac:dyDescent="0.2">
      <c r="A2" s="80"/>
      <c r="B2" s="80"/>
      <c r="C2" s="80"/>
      <c r="D2" s="80"/>
      <c r="E2" s="81"/>
      <c r="F2" s="81"/>
    </row>
    <row r="3" spans="1:6" x14ac:dyDescent="0.2">
      <c r="A3" s="160" t="s">
        <v>170</v>
      </c>
      <c r="B3" s="160"/>
      <c r="C3" s="160"/>
      <c r="D3" s="160"/>
      <c r="E3" s="81"/>
      <c r="F3" s="81"/>
    </row>
    <row r="4" spans="1:6" x14ac:dyDescent="0.2">
      <c r="A4" s="82"/>
      <c r="B4" s="83"/>
      <c r="C4" s="83"/>
      <c r="D4" s="83"/>
      <c r="E4" s="81"/>
      <c r="F4" s="81"/>
    </row>
    <row r="5" spans="1:6" x14ac:dyDescent="0.2">
      <c r="A5" s="84" t="s">
        <v>81</v>
      </c>
      <c r="B5" s="84" t="s">
        <v>82</v>
      </c>
      <c r="C5" s="84" t="s">
        <v>83</v>
      </c>
      <c r="D5" s="84" t="s">
        <v>84</v>
      </c>
      <c r="E5" s="81"/>
      <c r="F5" s="81"/>
    </row>
    <row r="6" spans="1:6" x14ac:dyDescent="0.2">
      <c r="A6" s="85" t="s">
        <v>85</v>
      </c>
      <c r="B6" s="86">
        <v>165141025</v>
      </c>
      <c r="C6" s="85" t="s">
        <v>86</v>
      </c>
      <c r="D6" s="86">
        <v>206194727</v>
      </c>
      <c r="E6" s="81"/>
      <c r="F6" s="81"/>
    </row>
    <row r="7" spans="1:6" x14ac:dyDescent="0.2">
      <c r="A7" s="85"/>
      <c r="B7" s="87"/>
      <c r="C7" s="85"/>
      <c r="D7" s="87"/>
      <c r="E7" s="81"/>
      <c r="F7" s="81"/>
    </row>
    <row r="8" spans="1:6" x14ac:dyDescent="0.2">
      <c r="A8" s="85" t="s">
        <v>87</v>
      </c>
      <c r="B8" s="86">
        <v>306416045</v>
      </c>
      <c r="C8" s="85" t="s">
        <v>88</v>
      </c>
      <c r="D8" s="86">
        <v>265362343</v>
      </c>
      <c r="E8" s="81"/>
      <c r="F8" s="81"/>
    </row>
    <row r="9" spans="1:6" x14ac:dyDescent="0.2">
      <c r="A9" s="80"/>
      <c r="B9" s="80"/>
      <c r="C9" s="80"/>
      <c r="D9" s="80"/>
      <c r="E9" s="81"/>
      <c r="F9" s="81"/>
    </row>
    <row r="10" spans="1:6" x14ac:dyDescent="0.2">
      <c r="A10" s="80"/>
      <c r="B10" s="80"/>
      <c r="C10" s="80"/>
      <c r="D10" s="80"/>
      <c r="E10" s="81"/>
      <c r="F10" s="81"/>
    </row>
    <row r="11" spans="1:6" x14ac:dyDescent="0.2">
      <c r="A11" s="153" t="s">
        <v>171</v>
      </c>
      <c r="B11" s="154"/>
      <c r="C11" s="154"/>
      <c r="D11" s="155"/>
      <c r="E11" s="81"/>
      <c r="F11" s="81"/>
    </row>
    <row r="12" spans="1:6" x14ac:dyDescent="0.2">
      <c r="A12" s="149" t="s">
        <v>72</v>
      </c>
      <c r="B12" s="150"/>
      <c r="C12" s="158" t="s">
        <v>73</v>
      </c>
      <c r="D12" s="159"/>
      <c r="E12" s="81"/>
      <c r="F12" s="81"/>
    </row>
    <row r="13" spans="1:6" x14ac:dyDescent="0.2">
      <c r="A13" s="149" t="s">
        <v>89</v>
      </c>
      <c r="B13" s="150"/>
      <c r="C13" s="151">
        <v>0</v>
      </c>
      <c r="D13" s="152"/>
      <c r="E13" s="81"/>
      <c r="F13" s="81"/>
    </row>
    <row r="14" spans="1:6" x14ac:dyDescent="0.2">
      <c r="A14" s="149" t="s">
        <v>74</v>
      </c>
      <c r="B14" s="150"/>
      <c r="C14" s="151">
        <v>0</v>
      </c>
      <c r="D14" s="152"/>
      <c r="E14" s="81"/>
      <c r="F14" s="81"/>
    </row>
    <row r="15" spans="1:6" x14ac:dyDescent="0.2">
      <c r="A15" s="80"/>
      <c r="B15" s="80"/>
      <c r="C15" s="80"/>
      <c r="D15" s="80"/>
      <c r="E15" s="81"/>
      <c r="F15" s="81"/>
    </row>
    <row r="16" spans="1:6" x14ac:dyDescent="0.2">
      <c r="A16" s="80"/>
      <c r="B16" s="80"/>
      <c r="C16" s="80"/>
      <c r="D16" s="80"/>
      <c r="E16" s="81"/>
      <c r="F16" s="81"/>
    </row>
    <row r="17" spans="1:6" x14ac:dyDescent="0.2">
      <c r="A17" s="153" t="s">
        <v>172</v>
      </c>
      <c r="B17" s="154"/>
      <c r="C17" s="154"/>
      <c r="D17" s="155"/>
      <c r="E17" s="81"/>
      <c r="F17" s="81"/>
    </row>
    <row r="18" spans="1:6" x14ac:dyDescent="0.2">
      <c r="A18" s="149" t="s">
        <v>72</v>
      </c>
      <c r="B18" s="150"/>
      <c r="C18" s="158" t="s">
        <v>73</v>
      </c>
      <c r="D18" s="159"/>
      <c r="E18" s="81"/>
      <c r="F18" s="81"/>
    </row>
    <row r="19" spans="1:6" ht="15.75" customHeight="1" x14ac:dyDescent="0.2">
      <c r="A19" s="156" t="s">
        <v>215</v>
      </c>
      <c r="B19" s="157"/>
      <c r="C19" s="151">
        <v>196536982</v>
      </c>
      <c r="D19" s="152"/>
      <c r="E19" s="81"/>
      <c r="F19" s="81"/>
    </row>
    <row r="20" spans="1:6" ht="15.75" customHeight="1" x14ac:dyDescent="0.2">
      <c r="A20" s="149" t="s">
        <v>137</v>
      </c>
      <c r="B20" s="150"/>
      <c r="C20" s="151">
        <v>5672675</v>
      </c>
      <c r="D20" s="152"/>
      <c r="E20" s="81"/>
      <c r="F20" s="81"/>
    </row>
    <row r="21" spans="1:6" ht="15.75" customHeight="1" x14ac:dyDescent="0.2">
      <c r="A21" s="156" t="s">
        <v>135</v>
      </c>
      <c r="B21" s="157"/>
      <c r="C21" s="156">
        <v>54216449</v>
      </c>
      <c r="D21" s="157"/>
      <c r="E21" s="81"/>
      <c r="F21" s="81"/>
    </row>
    <row r="22" spans="1:6" x14ac:dyDescent="0.2">
      <c r="A22" s="149" t="s">
        <v>74</v>
      </c>
      <c r="B22" s="150"/>
      <c r="C22" s="151">
        <f>SUM(C19:C21)</f>
        <v>256426106</v>
      </c>
      <c r="D22" s="152"/>
      <c r="E22" s="81"/>
      <c r="F22" s="81"/>
    </row>
    <row r="23" spans="1:6" x14ac:dyDescent="0.2">
      <c r="A23" s="88"/>
      <c r="B23" s="88"/>
      <c r="C23" s="88"/>
      <c r="D23" s="80"/>
      <c r="E23" s="81"/>
      <c r="F23" s="81"/>
    </row>
    <row r="24" spans="1:6" x14ac:dyDescent="0.2">
      <c r="A24" s="88"/>
      <c r="B24" s="88"/>
      <c r="C24" s="88"/>
      <c r="D24" s="80"/>
      <c r="E24" s="81"/>
      <c r="F24" s="81"/>
    </row>
    <row r="25" spans="1:6" x14ac:dyDescent="0.2">
      <c r="A25" s="153" t="s">
        <v>173</v>
      </c>
      <c r="B25" s="154"/>
      <c r="C25" s="154"/>
      <c r="D25" s="155"/>
      <c r="E25" s="81"/>
      <c r="F25" s="81"/>
    </row>
    <row r="26" spans="1:6" x14ac:dyDescent="0.2">
      <c r="A26" s="149" t="s">
        <v>72</v>
      </c>
      <c r="B26" s="150"/>
      <c r="C26" s="158" t="s">
        <v>73</v>
      </c>
      <c r="D26" s="159"/>
      <c r="E26" s="81"/>
      <c r="F26" s="81"/>
    </row>
    <row r="27" spans="1:6" x14ac:dyDescent="0.2">
      <c r="A27" s="149" t="s">
        <v>216</v>
      </c>
      <c r="B27" s="150"/>
      <c r="C27" s="151">
        <v>5000000</v>
      </c>
      <c r="D27" s="152"/>
      <c r="E27" s="81"/>
      <c r="F27" s="81"/>
    </row>
    <row r="28" spans="1:6" x14ac:dyDescent="0.2">
      <c r="A28" s="149" t="s">
        <v>136</v>
      </c>
      <c r="B28" s="150"/>
      <c r="C28" s="151">
        <v>62000</v>
      </c>
      <c r="D28" s="152"/>
      <c r="E28" s="81"/>
      <c r="F28" s="81"/>
    </row>
    <row r="29" spans="1:6" x14ac:dyDescent="0.2">
      <c r="A29" s="149" t="s">
        <v>217</v>
      </c>
      <c r="B29" s="150"/>
      <c r="C29" s="151">
        <v>436900</v>
      </c>
      <c r="D29" s="152"/>
      <c r="E29" s="81"/>
      <c r="F29" s="81"/>
    </row>
    <row r="30" spans="1:6" x14ac:dyDescent="0.2">
      <c r="A30" s="156" t="s">
        <v>134</v>
      </c>
      <c r="B30" s="157"/>
      <c r="C30" s="151">
        <v>2600499</v>
      </c>
      <c r="D30" s="152"/>
      <c r="E30" s="81"/>
      <c r="F30" s="81"/>
    </row>
    <row r="31" spans="1:6" x14ac:dyDescent="0.2">
      <c r="A31" s="156" t="s">
        <v>135</v>
      </c>
      <c r="B31" s="157"/>
      <c r="C31" s="151">
        <v>836838</v>
      </c>
      <c r="D31" s="152"/>
      <c r="E31" s="81"/>
      <c r="F31" s="81"/>
    </row>
    <row r="32" spans="1:6" x14ac:dyDescent="0.2">
      <c r="A32" s="149" t="s">
        <v>74</v>
      </c>
      <c r="B32" s="150"/>
      <c r="C32" s="151">
        <f>SUM(C27:C31)</f>
        <v>8936237</v>
      </c>
      <c r="D32" s="152"/>
      <c r="E32" s="81"/>
      <c r="F32" s="81"/>
    </row>
    <row r="33" spans="1:5" ht="14.25" x14ac:dyDescent="0.2">
      <c r="A33" s="9"/>
      <c r="B33" s="9"/>
      <c r="C33" s="9"/>
      <c r="D33" s="10"/>
      <c r="E33" s="9"/>
    </row>
  </sheetData>
  <mergeCells count="35">
    <mergeCell ref="A14:B14"/>
    <mergeCell ref="C14:D14"/>
    <mergeCell ref="A17:D17"/>
    <mergeCell ref="A18:B18"/>
    <mergeCell ref="C18:D18"/>
    <mergeCell ref="A32:B32"/>
    <mergeCell ref="C32:D32"/>
    <mergeCell ref="A25:D25"/>
    <mergeCell ref="A30:B30"/>
    <mergeCell ref="C30:D30"/>
    <mergeCell ref="A31:B31"/>
    <mergeCell ref="C31:D31"/>
    <mergeCell ref="A28:B28"/>
    <mergeCell ref="C28:D28"/>
    <mergeCell ref="A26:B26"/>
    <mergeCell ref="C26:D26"/>
    <mergeCell ref="A29:B29"/>
    <mergeCell ref="C27:D27"/>
    <mergeCell ref="C29:D29"/>
    <mergeCell ref="A27:B27"/>
    <mergeCell ref="A22:B22"/>
    <mergeCell ref="C22:D22"/>
    <mergeCell ref="A1:D1"/>
    <mergeCell ref="A20:B20"/>
    <mergeCell ref="C20:D20"/>
    <mergeCell ref="A19:B19"/>
    <mergeCell ref="C19:D19"/>
    <mergeCell ref="A21:B21"/>
    <mergeCell ref="C21:D21"/>
    <mergeCell ref="A13:B13"/>
    <mergeCell ref="C13:D13"/>
    <mergeCell ref="A3:D3"/>
    <mergeCell ref="A11:D11"/>
    <mergeCell ref="A12:B12"/>
    <mergeCell ref="C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9"/>
  <sheetViews>
    <sheetView workbookViewId="0">
      <selection sqref="A1:H1"/>
    </sheetView>
  </sheetViews>
  <sheetFormatPr defaultRowHeight="15" x14ac:dyDescent="0.25"/>
  <cols>
    <col min="1" max="1" width="22.85546875" style="8" customWidth="1"/>
    <col min="2" max="2" width="11.7109375" style="8" customWidth="1"/>
    <col min="3" max="3" width="11.140625" style="8" customWidth="1"/>
    <col min="4" max="4" width="9.42578125" style="8" customWidth="1"/>
    <col min="5" max="5" width="9.140625" style="8" hidden="1" customWidth="1"/>
    <col min="6" max="6" width="10" style="8" customWidth="1"/>
    <col min="7" max="7" width="11.7109375" style="8" customWidth="1"/>
    <col min="8" max="8" width="11.5703125" style="8" customWidth="1"/>
    <col min="9" max="9" width="10" style="8" bestFit="1" customWidth="1"/>
    <col min="10" max="16384" width="9.140625" style="8"/>
  </cols>
  <sheetData>
    <row r="1" spans="1:8" ht="15.75" customHeight="1" x14ac:dyDescent="0.25">
      <c r="A1" s="147" t="s">
        <v>234</v>
      </c>
      <c r="B1" s="147"/>
      <c r="C1" s="147"/>
      <c r="D1" s="147"/>
      <c r="E1" s="147"/>
      <c r="F1" s="147"/>
      <c r="G1" s="147"/>
      <c r="H1" s="147"/>
    </row>
    <row r="2" spans="1:8" ht="15.75" x14ac:dyDescent="0.25">
      <c r="A2" s="19"/>
      <c r="B2" s="19"/>
      <c r="C2" s="19"/>
      <c r="D2" s="19"/>
      <c r="E2" s="14"/>
      <c r="F2" s="14"/>
      <c r="G2" s="14"/>
      <c r="H2" s="14"/>
    </row>
    <row r="3" spans="1:8" ht="15.75" x14ac:dyDescent="0.25">
      <c r="A3" s="19"/>
      <c r="B3" s="19"/>
      <c r="C3" s="19"/>
      <c r="D3" s="19"/>
      <c r="E3" s="14"/>
      <c r="F3" s="14"/>
      <c r="G3" s="14"/>
      <c r="H3" s="14"/>
    </row>
    <row r="4" spans="1:8" s="11" customFormat="1" ht="15.75" x14ac:dyDescent="0.25">
      <c r="A4" s="17" t="s">
        <v>174</v>
      </c>
      <c r="B4" s="17"/>
      <c r="C4" s="17"/>
      <c r="D4" s="17"/>
      <c r="E4" s="18"/>
      <c r="F4" s="18"/>
      <c r="G4" s="18"/>
      <c r="H4" s="18" t="s">
        <v>104</v>
      </c>
    </row>
    <row r="5" spans="1:8" ht="24.95" customHeight="1" x14ac:dyDescent="0.25">
      <c r="A5" s="15" t="s">
        <v>105</v>
      </c>
      <c r="B5" s="15" t="s">
        <v>106</v>
      </c>
      <c r="C5" s="15" t="s">
        <v>107</v>
      </c>
      <c r="D5" s="15" t="s">
        <v>108</v>
      </c>
      <c r="E5" s="15" t="s">
        <v>109</v>
      </c>
      <c r="F5" s="15" t="s">
        <v>109</v>
      </c>
      <c r="G5" s="15" t="s">
        <v>110</v>
      </c>
      <c r="H5" s="15" t="s">
        <v>138</v>
      </c>
    </row>
    <row r="6" spans="1:8" ht="24.95" customHeight="1" x14ac:dyDescent="0.25">
      <c r="A6" s="15" t="s">
        <v>111</v>
      </c>
      <c r="B6" s="15">
        <v>227</v>
      </c>
      <c r="C6" s="15">
        <v>227</v>
      </c>
      <c r="D6" s="15"/>
      <c r="E6" s="15"/>
      <c r="F6" s="15">
        <v>227</v>
      </c>
      <c r="G6" s="15"/>
      <c r="H6" s="15"/>
    </row>
    <row r="7" spans="1:8" ht="24.95" customHeight="1" x14ac:dyDescent="0.25">
      <c r="A7" s="15" t="s">
        <v>112</v>
      </c>
      <c r="B7" s="15">
        <v>1975</v>
      </c>
      <c r="C7" s="15">
        <v>1975</v>
      </c>
      <c r="D7" s="15"/>
      <c r="E7" s="15"/>
      <c r="F7" s="15">
        <v>1975</v>
      </c>
      <c r="G7" s="15"/>
      <c r="H7" s="15"/>
    </row>
    <row r="8" spans="1:8" ht="24.95" customHeight="1" x14ac:dyDescent="0.25">
      <c r="A8" s="15" t="s">
        <v>113</v>
      </c>
      <c r="B8" s="15">
        <v>4800</v>
      </c>
      <c r="C8" s="15">
        <v>4800</v>
      </c>
      <c r="D8" s="15"/>
      <c r="E8" s="15"/>
      <c r="F8" s="15">
        <v>4800</v>
      </c>
      <c r="G8" s="15"/>
      <c r="H8" s="15"/>
    </row>
    <row r="9" spans="1:8" ht="24.95" customHeight="1" x14ac:dyDescent="0.25">
      <c r="A9" s="15" t="s">
        <v>114</v>
      </c>
      <c r="B9" s="15">
        <v>2065</v>
      </c>
      <c r="C9" s="15">
        <v>2065</v>
      </c>
      <c r="D9" s="15"/>
      <c r="E9" s="15"/>
      <c r="F9" s="15">
        <v>2065</v>
      </c>
      <c r="G9" s="15"/>
      <c r="H9" s="15"/>
    </row>
    <row r="10" spans="1:8" ht="24.95" customHeight="1" x14ac:dyDescent="0.25">
      <c r="A10" s="15" t="s">
        <v>115</v>
      </c>
      <c r="B10" s="15">
        <v>3643</v>
      </c>
      <c r="C10" s="15">
        <v>3643</v>
      </c>
      <c r="D10" s="15"/>
      <c r="E10" s="15"/>
      <c r="F10" s="15">
        <v>3643</v>
      </c>
      <c r="G10" s="15"/>
      <c r="H10" s="15"/>
    </row>
    <row r="11" spans="1:8" ht="24.95" customHeight="1" x14ac:dyDescent="0.25">
      <c r="A11" s="15" t="s">
        <v>116</v>
      </c>
      <c r="B11" s="15">
        <v>2791</v>
      </c>
      <c r="C11" s="15">
        <v>2791</v>
      </c>
      <c r="D11" s="15"/>
      <c r="E11" s="15"/>
      <c r="F11" s="15">
        <v>2791</v>
      </c>
      <c r="G11" s="15"/>
      <c r="H11" s="15"/>
    </row>
    <row r="12" spans="1:8" ht="24.95" customHeight="1" x14ac:dyDescent="0.25">
      <c r="A12" s="15" t="s">
        <v>117</v>
      </c>
      <c r="B12" s="15">
        <v>1800</v>
      </c>
      <c r="C12" s="15">
        <v>1800</v>
      </c>
      <c r="D12" s="15"/>
      <c r="E12" s="15"/>
      <c r="F12" s="15">
        <v>1800</v>
      </c>
      <c r="G12" s="15"/>
      <c r="H12" s="15"/>
    </row>
    <row r="13" spans="1:8" ht="24.95" customHeight="1" x14ac:dyDescent="0.25">
      <c r="A13" s="15" t="s">
        <v>118</v>
      </c>
      <c r="B13" s="15">
        <v>8931</v>
      </c>
      <c r="C13" s="15">
        <v>8931</v>
      </c>
      <c r="D13" s="15"/>
      <c r="E13" s="15"/>
      <c r="F13" s="15">
        <v>8931</v>
      </c>
      <c r="G13" s="15"/>
      <c r="H13" s="15"/>
    </row>
    <row r="14" spans="1:8" ht="24.95" customHeight="1" x14ac:dyDescent="0.25">
      <c r="A14" s="15" t="s">
        <v>119</v>
      </c>
      <c r="B14" s="15">
        <v>1316</v>
      </c>
      <c r="C14" s="15">
        <v>1316</v>
      </c>
      <c r="D14" s="15"/>
      <c r="E14" s="15"/>
      <c r="F14" s="15">
        <v>1316</v>
      </c>
      <c r="G14" s="15"/>
      <c r="H14" s="15"/>
    </row>
    <row r="15" spans="1:8" ht="24.95" customHeight="1" x14ac:dyDescent="0.25">
      <c r="A15" s="15" t="s">
        <v>120</v>
      </c>
      <c r="B15" s="15">
        <v>64</v>
      </c>
      <c r="C15" s="15">
        <v>64</v>
      </c>
      <c r="D15" s="15"/>
      <c r="E15" s="15"/>
      <c r="F15" s="15">
        <v>64</v>
      </c>
      <c r="G15" s="15"/>
      <c r="H15" s="15"/>
    </row>
    <row r="16" spans="1:8" ht="24.95" customHeight="1" x14ac:dyDescent="0.25">
      <c r="A16" s="15" t="s">
        <v>121</v>
      </c>
      <c r="B16" s="15">
        <v>19916</v>
      </c>
      <c r="C16" s="15">
        <v>19916</v>
      </c>
      <c r="D16" s="15"/>
      <c r="E16" s="15"/>
      <c r="F16" s="15">
        <v>19916</v>
      </c>
      <c r="G16" s="15"/>
      <c r="H16" s="15"/>
    </row>
    <row r="17" spans="1:8" ht="24.95" customHeight="1" x14ac:dyDescent="0.25">
      <c r="A17" s="15" t="s">
        <v>122</v>
      </c>
      <c r="B17" s="15">
        <v>424029</v>
      </c>
      <c r="C17" s="15">
        <v>424029</v>
      </c>
      <c r="D17" s="15"/>
      <c r="E17" s="15"/>
      <c r="F17" s="15">
        <v>345775</v>
      </c>
      <c r="G17" s="15">
        <v>78254</v>
      </c>
      <c r="H17" s="15"/>
    </row>
    <row r="18" spans="1:8" ht="24.95" customHeight="1" x14ac:dyDescent="0.25">
      <c r="A18" s="15" t="s">
        <v>123</v>
      </c>
      <c r="B18" s="15">
        <f>SUM(B6:B17)</f>
        <v>471557</v>
      </c>
      <c r="C18" s="15">
        <f>SUM(C6:C17)</f>
        <v>471557</v>
      </c>
      <c r="D18" s="15">
        <f t="shared" ref="D18:H18" si="0">SUM(D6:D17)</f>
        <v>0</v>
      </c>
      <c r="E18" s="15">
        <f t="shared" si="0"/>
        <v>0</v>
      </c>
      <c r="F18" s="15">
        <f t="shared" si="0"/>
        <v>393303</v>
      </c>
      <c r="G18" s="15">
        <f t="shared" si="0"/>
        <v>78254</v>
      </c>
      <c r="H18" s="15">
        <f t="shared" si="0"/>
        <v>0</v>
      </c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</sheetData>
  <mergeCells count="1">
    <mergeCell ref="A1:H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5"/>
  <sheetViews>
    <sheetView tabSelected="1" zoomScale="110" zoomScaleNormal="110" workbookViewId="0">
      <selection activeCell="B45" sqref="B45:I45"/>
    </sheetView>
  </sheetViews>
  <sheetFormatPr defaultRowHeight="15.75" x14ac:dyDescent="0.25"/>
  <cols>
    <col min="1" max="1" width="4.7109375" style="8" customWidth="1"/>
    <col min="2" max="2" width="20.140625" style="8" customWidth="1"/>
    <col min="3" max="3" width="14" style="8" customWidth="1"/>
    <col min="4" max="4" width="1.85546875" style="8" hidden="1" customWidth="1"/>
    <col min="5" max="5" width="17.5703125" style="8" customWidth="1"/>
    <col min="6" max="6" width="1.85546875" style="8" customWidth="1"/>
    <col min="7" max="7" width="14.85546875" style="8" customWidth="1"/>
    <col min="8" max="8" width="15.42578125" style="8" hidden="1" customWidth="1"/>
    <col min="9" max="9" width="15" style="66" customWidth="1"/>
    <col min="10" max="10" width="0.140625" style="8" hidden="1" customWidth="1"/>
    <col min="11" max="11" width="9.140625" style="8" hidden="1" customWidth="1"/>
    <col min="12" max="16384" width="9.140625" style="8"/>
  </cols>
  <sheetData>
    <row r="1" spans="1:11" ht="17.45" customHeight="1" x14ac:dyDescent="0.25">
      <c r="A1" s="13"/>
      <c r="B1" s="166" t="s">
        <v>167</v>
      </c>
      <c r="C1" s="166"/>
      <c r="D1" s="166"/>
      <c r="E1" s="166"/>
      <c r="F1" s="166"/>
      <c r="G1" s="166"/>
      <c r="H1" s="89"/>
      <c r="I1" s="89"/>
      <c r="J1" s="13"/>
      <c r="K1" s="13"/>
    </row>
    <row r="2" spans="1:11" ht="17.45" customHeight="1" x14ac:dyDescent="0.25">
      <c r="A2" s="13"/>
      <c r="B2" s="176" t="s">
        <v>235</v>
      </c>
      <c r="C2" s="176"/>
      <c r="D2" s="176"/>
      <c r="E2" s="176"/>
      <c r="F2" s="176"/>
      <c r="G2" s="176"/>
      <c r="H2" s="176"/>
      <c r="I2" s="176"/>
      <c r="J2" s="13"/>
      <c r="K2" s="13"/>
    </row>
    <row r="3" spans="1:11" s="3" customFormat="1" ht="17.45" customHeight="1" x14ac:dyDescent="0.25">
      <c r="A3" s="14"/>
      <c r="B3" s="167" t="s">
        <v>209</v>
      </c>
      <c r="C3" s="168"/>
      <c r="D3" s="168"/>
      <c r="E3" s="169"/>
      <c r="F3" s="167" t="s">
        <v>207</v>
      </c>
      <c r="G3" s="168"/>
      <c r="H3" s="168"/>
      <c r="I3" s="190" t="s">
        <v>208</v>
      </c>
      <c r="J3" s="193"/>
      <c r="K3" s="193"/>
    </row>
    <row r="4" spans="1:11" s="3" customFormat="1" ht="17.45" customHeight="1" x14ac:dyDescent="0.25">
      <c r="A4" s="14">
        <v>1</v>
      </c>
      <c r="B4" s="170" t="s">
        <v>0</v>
      </c>
      <c r="C4" s="171"/>
      <c r="D4" s="171"/>
      <c r="E4" s="172"/>
      <c r="F4" s="173">
        <v>19378000</v>
      </c>
      <c r="G4" s="174"/>
      <c r="H4" s="175"/>
      <c r="I4" s="90">
        <v>19400335</v>
      </c>
      <c r="J4" s="14"/>
      <c r="K4" s="14"/>
    </row>
    <row r="5" spans="1:11" s="3" customFormat="1" ht="16.5" customHeight="1" x14ac:dyDescent="0.25">
      <c r="A5" s="14">
        <v>2</v>
      </c>
      <c r="B5" s="170" t="s">
        <v>218</v>
      </c>
      <c r="C5" s="171"/>
      <c r="D5" s="171"/>
      <c r="E5" s="172"/>
      <c r="F5" s="173">
        <v>3767000</v>
      </c>
      <c r="G5" s="174"/>
      <c r="H5" s="175"/>
      <c r="I5" s="15">
        <v>3622290</v>
      </c>
      <c r="J5" s="14"/>
      <c r="K5" s="14"/>
    </row>
    <row r="6" spans="1:11" s="3" customFormat="1" ht="17.45" customHeight="1" x14ac:dyDescent="0.25">
      <c r="A6" s="14">
        <v>3</v>
      </c>
      <c r="B6" s="161" t="s">
        <v>25</v>
      </c>
      <c r="C6" s="162"/>
      <c r="D6" s="162"/>
      <c r="E6" s="163"/>
      <c r="F6" s="164">
        <v>0</v>
      </c>
      <c r="G6" s="162"/>
      <c r="H6" s="165"/>
      <c r="I6" s="15">
        <v>0</v>
      </c>
      <c r="J6" s="14"/>
      <c r="K6" s="14"/>
    </row>
    <row r="7" spans="1:11" s="3" customFormat="1" ht="17.45" customHeight="1" x14ac:dyDescent="0.25">
      <c r="A7" s="14">
        <v>4</v>
      </c>
      <c r="B7" s="161" t="s">
        <v>26</v>
      </c>
      <c r="C7" s="162"/>
      <c r="D7" s="162"/>
      <c r="E7" s="163"/>
      <c r="F7" s="164">
        <v>0</v>
      </c>
      <c r="G7" s="162"/>
      <c r="H7" s="165"/>
      <c r="I7" s="15">
        <v>0</v>
      </c>
      <c r="J7" s="14"/>
      <c r="K7" s="14"/>
    </row>
    <row r="8" spans="1:11" s="3" customFormat="1" ht="17.45" customHeight="1" x14ac:dyDescent="0.25">
      <c r="A8" s="14">
        <v>5</v>
      </c>
      <c r="B8" s="161" t="s">
        <v>27</v>
      </c>
      <c r="C8" s="162"/>
      <c r="D8" s="162"/>
      <c r="E8" s="163"/>
      <c r="F8" s="164">
        <v>120000</v>
      </c>
      <c r="G8" s="162"/>
      <c r="H8" s="165"/>
      <c r="I8" s="15">
        <v>77609</v>
      </c>
      <c r="J8" s="14"/>
      <c r="K8" s="14"/>
    </row>
    <row r="9" spans="1:11" s="3" customFormat="1" ht="17.45" customHeight="1" x14ac:dyDescent="0.25">
      <c r="A9" s="14">
        <v>6</v>
      </c>
      <c r="B9" s="161" t="s">
        <v>149</v>
      </c>
      <c r="C9" s="162"/>
      <c r="D9" s="162"/>
      <c r="E9" s="163"/>
      <c r="F9" s="164">
        <v>983000</v>
      </c>
      <c r="G9" s="162"/>
      <c r="H9" s="165"/>
      <c r="I9" s="15">
        <v>581199</v>
      </c>
      <c r="J9" s="14"/>
      <c r="K9" s="14"/>
    </row>
    <row r="10" spans="1:11" s="3" customFormat="1" ht="17.45" customHeight="1" x14ac:dyDescent="0.25">
      <c r="A10" s="14">
        <v>7</v>
      </c>
      <c r="B10" s="161" t="s">
        <v>29</v>
      </c>
      <c r="C10" s="162"/>
      <c r="D10" s="162"/>
      <c r="E10" s="163"/>
      <c r="F10" s="164">
        <v>0</v>
      </c>
      <c r="G10" s="162"/>
      <c r="H10" s="165"/>
      <c r="I10" s="15">
        <v>0</v>
      </c>
      <c r="J10" s="14"/>
      <c r="K10" s="14"/>
    </row>
    <row r="11" spans="1:11" s="3" customFormat="1" ht="17.45" customHeight="1" x14ac:dyDescent="0.25">
      <c r="A11" s="14">
        <v>8</v>
      </c>
      <c r="B11" s="161" t="s">
        <v>37</v>
      </c>
      <c r="C11" s="162"/>
      <c r="D11" s="162"/>
      <c r="E11" s="163"/>
      <c r="F11" s="164">
        <v>0</v>
      </c>
      <c r="G11" s="162"/>
      <c r="H11" s="165"/>
      <c r="I11" s="15">
        <v>0</v>
      </c>
      <c r="J11" s="14"/>
      <c r="K11" s="14"/>
    </row>
    <row r="12" spans="1:11" s="3" customFormat="1" ht="17.45" customHeight="1" x14ac:dyDescent="0.25">
      <c r="A12" s="14">
        <v>9</v>
      </c>
      <c r="B12" s="161" t="s">
        <v>41</v>
      </c>
      <c r="C12" s="162"/>
      <c r="D12" s="162"/>
      <c r="E12" s="163"/>
      <c r="F12" s="164">
        <v>100000</v>
      </c>
      <c r="G12" s="162"/>
      <c r="H12" s="165"/>
      <c r="I12" s="15">
        <v>109077</v>
      </c>
      <c r="J12" s="14"/>
      <c r="K12" s="14"/>
    </row>
    <row r="13" spans="1:11" s="3" customFormat="1" ht="17.45" customHeight="1" x14ac:dyDescent="0.25">
      <c r="A13" s="14">
        <v>10</v>
      </c>
      <c r="B13" s="161" t="s">
        <v>212</v>
      </c>
      <c r="C13" s="162"/>
      <c r="D13" s="162"/>
      <c r="E13" s="163"/>
      <c r="F13" s="164">
        <v>1200000</v>
      </c>
      <c r="G13" s="162"/>
      <c r="H13" s="165"/>
      <c r="I13" s="15">
        <v>1494117</v>
      </c>
      <c r="J13" s="14"/>
      <c r="K13" s="14"/>
    </row>
    <row r="14" spans="1:11" s="3" customFormat="1" ht="17.45" customHeight="1" x14ac:dyDescent="0.25">
      <c r="A14" s="14">
        <v>11</v>
      </c>
      <c r="B14" s="161" t="s">
        <v>8</v>
      </c>
      <c r="C14" s="162"/>
      <c r="D14" s="162"/>
      <c r="E14" s="163"/>
      <c r="F14" s="164">
        <v>2500000</v>
      </c>
      <c r="G14" s="162"/>
      <c r="H14" s="165"/>
      <c r="I14" s="15">
        <v>2897598</v>
      </c>
      <c r="J14" s="14"/>
      <c r="K14" s="14"/>
    </row>
    <row r="15" spans="1:11" s="3" customFormat="1" ht="17.45" customHeight="1" x14ac:dyDescent="0.25">
      <c r="A15" s="14">
        <v>12</v>
      </c>
      <c r="B15" s="161" t="s">
        <v>150</v>
      </c>
      <c r="C15" s="162"/>
      <c r="D15" s="162"/>
      <c r="E15" s="163"/>
      <c r="F15" s="164">
        <v>270000</v>
      </c>
      <c r="G15" s="162"/>
      <c r="H15" s="165"/>
      <c r="I15" s="15">
        <v>514109</v>
      </c>
      <c r="J15" s="14"/>
      <c r="K15" s="14"/>
    </row>
    <row r="16" spans="1:11" s="3" customFormat="1" ht="17.45" customHeight="1" x14ac:dyDescent="0.25">
      <c r="A16" s="14">
        <v>13</v>
      </c>
      <c r="B16" s="177" t="s">
        <v>46</v>
      </c>
      <c r="C16" s="178"/>
      <c r="D16" s="178"/>
      <c r="E16" s="179"/>
      <c r="F16" s="164">
        <v>0</v>
      </c>
      <c r="G16" s="162"/>
      <c r="H16" s="165"/>
      <c r="I16" s="15">
        <v>0</v>
      </c>
      <c r="J16" s="14"/>
      <c r="K16" s="14"/>
    </row>
    <row r="17" spans="1:11" s="3" customFormat="1" ht="17.45" customHeight="1" x14ac:dyDescent="0.25">
      <c r="A17" s="14">
        <v>14</v>
      </c>
      <c r="B17" s="177" t="s">
        <v>151</v>
      </c>
      <c r="C17" s="178"/>
      <c r="D17" s="178"/>
      <c r="E17" s="179"/>
      <c r="F17" s="180">
        <v>0</v>
      </c>
      <c r="G17" s="181"/>
      <c r="H17" s="181"/>
      <c r="I17" s="15">
        <v>0</v>
      </c>
      <c r="J17" s="14"/>
      <c r="K17" s="14"/>
    </row>
    <row r="18" spans="1:11" s="3" customFormat="1" ht="17.45" customHeight="1" x14ac:dyDescent="0.25">
      <c r="A18" s="14">
        <v>15</v>
      </c>
      <c r="B18" s="161" t="s">
        <v>30</v>
      </c>
      <c r="C18" s="162"/>
      <c r="D18" s="162"/>
      <c r="E18" s="163"/>
      <c r="F18" s="164">
        <v>0</v>
      </c>
      <c r="G18" s="162"/>
      <c r="H18" s="165"/>
      <c r="I18" s="15">
        <v>0</v>
      </c>
      <c r="J18" s="14"/>
      <c r="K18" s="14"/>
    </row>
    <row r="19" spans="1:11" s="3" customFormat="1" ht="17.45" customHeight="1" x14ac:dyDescent="0.25">
      <c r="A19" s="14">
        <v>16</v>
      </c>
      <c r="B19" s="161" t="s">
        <v>9</v>
      </c>
      <c r="C19" s="162"/>
      <c r="D19" s="162"/>
      <c r="E19" s="163"/>
      <c r="F19" s="164">
        <v>0</v>
      </c>
      <c r="G19" s="162"/>
      <c r="H19" s="165"/>
      <c r="I19" s="15">
        <v>0</v>
      </c>
      <c r="J19" s="14"/>
      <c r="K19" s="14"/>
    </row>
    <row r="20" spans="1:11" s="3" customFormat="1" ht="17.45" customHeight="1" x14ac:dyDescent="0.25">
      <c r="A20" s="14">
        <v>17</v>
      </c>
      <c r="B20" s="161" t="s">
        <v>10</v>
      </c>
      <c r="C20" s="162"/>
      <c r="D20" s="162"/>
      <c r="E20" s="163"/>
      <c r="F20" s="164">
        <v>237000</v>
      </c>
      <c r="G20" s="162"/>
      <c r="H20" s="165"/>
      <c r="I20" s="15">
        <v>453209</v>
      </c>
      <c r="J20" s="14"/>
      <c r="K20" s="14"/>
    </row>
    <row r="21" spans="1:11" s="3" customFormat="1" ht="17.45" customHeight="1" x14ac:dyDescent="0.25">
      <c r="A21" s="14">
        <v>18</v>
      </c>
      <c r="B21" s="161" t="s">
        <v>31</v>
      </c>
      <c r="C21" s="162"/>
      <c r="D21" s="162"/>
      <c r="E21" s="163"/>
      <c r="F21" s="164">
        <v>0</v>
      </c>
      <c r="G21" s="162"/>
      <c r="H21" s="165"/>
      <c r="I21" s="15">
        <v>0</v>
      </c>
      <c r="J21" s="14"/>
      <c r="K21" s="14"/>
    </row>
    <row r="22" spans="1:11" s="3" customFormat="1" ht="17.45" customHeight="1" x14ac:dyDescent="0.25">
      <c r="A22" s="14">
        <v>19</v>
      </c>
      <c r="B22" s="161" t="s">
        <v>64</v>
      </c>
      <c r="C22" s="162"/>
      <c r="D22" s="162"/>
      <c r="E22" s="163"/>
      <c r="F22" s="164">
        <v>1680000</v>
      </c>
      <c r="G22" s="162"/>
      <c r="H22" s="165"/>
      <c r="I22" s="15">
        <v>1536588</v>
      </c>
      <c r="J22" s="14"/>
      <c r="K22" s="14"/>
    </row>
    <row r="23" spans="1:11" s="3" customFormat="1" ht="17.45" customHeight="1" x14ac:dyDescent="0.25">
      <c r="A23" s="14">
        <v>20</v>
      </c>
      <c r="B23" s="161" t="s">
        <v>152</v>
      </c>
      <c r="C23" s="162"/>
      <c r="D23" s="162"/>
      <c r="E23" s="163"/>
      <c r="F23" s="164">
        <v>200000</v>
      </c>
      <c r="G23" s="162"/>
      <c r="H23" s="165"/>
      <c r="I23" s="15">
        <v>203921</v>
      </c>
      <c r="J23" s="14"/>
      <c r="K23" s="14"/>
    </row>
    <row r="24" spans="1:11" s="3" customFormat="1" ht="17.45" customHeight="1" x14ac:dyDescent="0.25">
      <c r="A24" s="14">
        <v>21</v>
      </c>
      <c r="B24" s="177" t="s">
        <v>213</v>
      </c>
      <c r="C24" s="178"/>
      <c r="D24" s="178"/>
      <c r="E24" s="179"/>
      <c r="F24" s="180">
        <v>0</v>
      </c>
      <c r="G24" s="182"/>
      <c r="H24" s="91"/>
      <c r="I24" s="15">
        <v>175</v>
      </c>
      <c r="J24" s="14"/>
      <c r="K24" s="14"/>
    </row>
    <row r="25" spans="1:11" s="3" customFormat="1" ht="17.45" customHeight="1" x14ac:dyDescent="0.25">
      <c r="A25" s="14">
        <v>22</v>
      </c>
      <c r="B25" s="185" t="s">
        <v>1</v>
      </c>
      <c r="C25" s="186"/>
      <c r="D25" s="186"/>
      <c r="E25" s="186"/>
      <c r="F25" s="187">
        <f>SUM(F8:F23)</f>
        <v>7290000</v>
      </c>
      <c r="G25" s="163"/>
      <c r="H25" s="165"/>
      <c r="I25" s="15">
        <f>SUM(I8:I24)</f>
        <v>7867602</v>
      </c>
      <c r="J25" s="14"/>
      <c r="K25" s="14"/>
    </row>
    <row r="26" spans="1:11" s="3" customFormat="1" ht="17.45" customHeight="1" x14ac:dyDescent="0.25">
      <c r="A26" s="14">
        <v>23</v>
      </c>
      <c r="B26" s="161" t="s">
        <v>34</v>
      </c>
      <c r="C26" s="162"/>
      <c r="D26" s="162"/>
      <c r="E26" s="163"/>
      <c r="F26" s="164">
        <v>0</v>
      </c>
      <c r="G26" s="162"/>
      <c r="H26" s="165"/>
      <c r="I26" s="15">
        <v>0</v>
      </c>
      <c r="J26" s="14"/>
      <c r="K26" s="14"/>
    </row>
    <row r="27" spans="1:11" s="3" customFormat="1" ht="17.45" customHeight="1" x14ac:dyDescent="0.25">
      <c r="A27" s="14">
        <v>24</v>
      </c>
      <c r="B27" s="161" t="s">
        <v>2</v>
      </c>
      <c r="C27" s="163"/>
      <c r="D27" s="163"/>
      <c r="E27" s="163"/>
      <c r="F27" s="164">
        <v>0</v>
      </c>
      <c r="G27" s="163"/>
      <c r="H27" s="165"/>
      <c r="I27" s="15">
        <v>0</v>
      </c>
      <c r="J27" s="14"/>
      <c r="K27" s="14"/>
    </row>
    <row r="28" spans="1:11" s="3" customFormat="1" ht="17.45" customHeight="1" x14ac:dyDescent="0.25">
      <c r="A28" s="14">
        <v>25</v>
      </c>
      <c r="B28" s="161" t="s">
        <v>153</v>
      </c>
      <c r="C28" s="162"/>
      <c r="D28" s="162"/>
      <c r="E28" s="163"/>
      <c r="F28" s="164">
        <v>0</v>
      </c>
      <c r="G28" s="162"/>
      <c r="H28" s="165"/>
      <c r="I28" s="15">
        <v>0</v>
      </c>
      <c r="J28" s="14"/>
      <c r="K28" s="14"/>
    </row>
    <row r="29" spans="1:11" s="3" customFormat="1" ht="17.45" customHeight="1" x14ac:dyDescent="0.25">
      <c r="A29" s="14">
        <v>26</v>
      </c>
      <c r="B29" s="161" t="s">
        <v>154</v>
      </c>
      <c r="C29" s="162"/>
      <c r="D29" s="162"/>
      <c r="E29" s="163"/>
      <c r="F29" s="183">
        <v>0</v>
      </c>
      <c r="G29" s="184"/>
      <c r="H29" s="184"/>
      <c r="I29" s="15">
        <v>0</v>
      </c>
      <c r="J29" s="14"/>
      <c r="K29" s="14"/>
    </row>
    <row r="30" spans="1:11" s="3" customFormat="1" ht="17.45" customHeight="1" x14ac:dyDescent="0.25">
      <c r="A30" s="14">
        <v>27</v>
      </c>
      <c r="B30" s="177" t="s">
        <v>36</v>
      </c>
      <c r="C30" s="178"/>
      <c r="D30" s="178"/>
      <c r="E30" s="179"/>
      <c r="F30" s="183">
        <v>0</v>
      </c>
      <c r="G30" s="184"/>
      <c r="H30" s="184"/>
      <c r="I30" s="15">
        <v>0</v>
      </c>
      <c r="J30" s="14"/>
      <c r="K30" s="14"/>
    </row>
    <row r="31" spans="1:11" s="3" customFormat="1" ht="17.45" customHeight="1" x14ac:dyDescent="0.25">
      <c r="A31" s="14">
        <v>28</v>
      </c>
      <c r="B31" s="188" t="s">
        <v>3</v>
      </c>
      <c r="C31" s="163"/>
      <c r="D31" s="163"/>
      <c r="E31" s="163"/>
      <c r="F31" s="187">
        <v>0</v>
      </c>
      <c r="G31" s="163"/>
      <c r="H31" s="165"/>
      <c r="I31" s="15">
        <v>0</v>
      </c>
      <c r="J31" s="14"/>
      <c r="K31" s="14"/>
    </row>
    <row r="32" spans="1:11" s="3" customFormat="1" ht="17.45" customHeight="1" x14ac:dyDescent="0.25">
      <c r="A32" s="14">
        <v>29</v>
      </c>
      <c r="B32" s="161" t="s">
        <v>12</v>
      </c>
      <c r="C32" s="162"/>
      <c r="D32" s="162"/>
      <c r="E32" s="163"/>
      <c r="F32" s="164">
        <v>0</v>
      </c>
      <c r="G32" s="162"/>
      <c r="H32" s="165"/>
      <c r="I32" s="15">
        <v>0</v>
      </c>
      <c r="J32" s="14"/>
      <c r="K32" s="14"/>
    </row>
    <row r="33" spans="1:11" s="3" customFormat="1" ht="17.45" customHeight="1" x14ac:dyDescent="0.25">
      <c r="A33" s="14">
        <v>30</v>
      </c>
      <c r="B33" s="161" t="s">
        <v>13</v>
      </c>
      <c r="C33" s="162"/>
      <c r="D33" s="162"/>
      <c r="E33" s="163"/>
      <c r="F33" s="164">
        <v>655000</v>
      </c>
      <c r="G33" s="162"/>
      <c r="H33" s="165"/>
      <c r="I33" s="15">
        <v>333583</v>
      </c>
      <c r="J33" s="14"/>
      <c r="K33" s="14"/>
    </row>
    <row r="34" spans="1:11" s="3" customFormat="1" ht="17.45" customHeight="1" x14ac:dyDescent="0.25">
      <c r="A34" s="14">
        <v>31</v>
      </c>
      <c r="B34" s="161" t="s">
        <v>62</v>
      </c>
      <c r="C34" s="162"/>
      <c r="D34" s="162"/>
      <c r="E34" s="163"/>
      <c r="F34" s="164">
        <v>175000</v>
      </c>
      <c r="G34" s="162"/>
      <c r="H34" s="165"/>
      <c r="I34" s="15">
        <v>90067</v>
      </c>
      <c r="J34" s="14"/>
      <c r="K34" s="14"/>
    </row>
    <row r="35" spans="1:11" s="3" customFormat="1" ht="17.45" customHeight="1" x14ac:dyDescent="0.25">
      <c r="A35" s="14">
        <v>32</v>
      </c>
      <c r="B35" s="188" t="s">
        <v>4</v>
      </c>
      <c r="C35" s="163"/>
      <c r="D35" s="163"/>
      <c r="E35" s="163"/>
      <c r="F35" s="187">
        <f>SUM(F33:F34)</f>
        <v>830000</v>
      </c>
      <c r="G35" s="163"/>
      <c r="H35" s="165"/>
      <c r="I35" s="15">
        <f>SUM(I33:I34)</f>
        <v>423650</v>
      </c>
      <c r="J35" s="14"/>
      <c r="K35" s="14"/>
    </row>
    <row r="36" spans="1:11" s="3" customFormat="1" ht="17.45" customHeight="1" x14ac:dyDescent="0.25">
      <c r="A36" s="14">
        <v>33</v>
      </c>
      <c r="B36" s="161" t="s">
        <v>155</v>
      </c>
      <c r="C36" s="162"/>
      <c r="D36" s="162"/>
      <c r="E36" s="163"/>
      <c r="F36" s="164">
        <v>0</v>
      </c>
      <c r="G36" s="162"/>
      <c r="H36" s="165"/>
      <c r="I36" s="15">
        <v>0</v>
      </c>
      <c r="J36" s="14"/>
      <c r="K36" s="14"/>
    </row>
    <row r="37" spans="1:11" s="3" customFormat="1" ht="17.45" customHeight="1" x14ac:dyDescent="0.25">
      <c r="A37" s="14">
        <v>34</v>
      </c>
      <c r="B37" s="161" t="s">
        <v>53</v>
      </c>
      <c r="C37" s="162"/>
      <c r="D37" s="162"/>
      <c r="E37" s="163"/>
      <c r="F37" s="164">
        <v>0</v>
      </c>
      <c r="G37" s="162"/>
      <c r="H37" s="165"/>
      <c r="I37" s="15">
        <v>0</v>
      </c>
      <c r="J37" s="14"/>
      <c r="K37" s="14"/>
    </row>
    <row r="38" spans="1:11" s="3" customFormat="1" ht="17.45" customHeight="1" x14ac:dyDescent="0.25">
      <c r="A38" s="14">
        <v>35</v>
      </c>
      <c r="B38" s="161" t="s">
        <v>5</v>
      </c>
      <c r="C38" s="163"/>
      <c r="D38" s="163"/>
      <c r="E38" s="163"/>
      <c r="F38" s="164">
        <v>0</v>
      </c>
      <c r="G38" s="163"/>
      <c r="H38" s="165"/>
      <c r="I38" s="15">
        <v>0</v>
      </c>
      <c r="J38" s="14"/>
      <c r="K38" s="14"/>
    </row>
    <row r="39" spans="1:11" s="3" customFormat="1" ht="17.45" customHeight="1" x14ac:dyDescent="0.25">
      <c r="A39" s="14">
        <v>36</v>
      </c>
      <c r="B39" s="161" t="s">
        <v>54</v>
      </c>
      <c r="C39" s="162"/>
      <c r="D39" s="162"/>
      <c r="E39" s="163"/>
      <c r="F39" s="164">
        <v>0</v>
      </c>
      <c r="G39" s="162"/>
      <c r="H39" s="165"/>
      <c r="I39" s="15">
        <v>0</v>
      </c>
      <c r="J39" s="14"/>
      <c r="K39" s="14"/>
    </row>
    <row r="40" spans="1:11" s="3" customFormat="1" ht="17.45" customHeight="1" x14ac:dyDescent="0.25">
      <c r="A40" s="14">
        <v>37</v>
      </c>
      <c r="B40" s="161" t="s">
        <v>156</v>
      </c>
      <c r="C40" s="162"/>
      <c r="D40" s="162"/>
      <c r="E40" s="163"/>
      <c r="F40" s="164">
        <v>0</v>
      </c>
      <c r="G40" s="162"/>
      <c r="H40" s="165"/>
      <c r="I40" s="15">
        <v>0</v>
      </c>
      <c r="J40" s="14"/>
      <c r="K40" s="14"/>
    </row>
    <row r="41" spans="1:11" s="3" customFormat="1" ht="17.45" customHeight="1" x14ac:dyDescent="0.25">
      <c r="A41" s="14">
        <v>38</v>
      </c>
      <c r="B41" s="188" t="s">
        <v>6</v>
      </c>
      <c r="C41" s="163"/>
      <c r="D41" s="163"/>
      <c r="E41" s="163"/>
      <c r="F41" s="187">
        <v>0</v>
      </c>
      <c r="G41" s="163"/>
      <c r="H41" s="165"/>
      <c r="I41" s="15">
        <v>0</v>
      </c>
      <c r="J41" s="14"/>
      <c r="K41" s="14"/>
    </row>
    <row r="42" spans="1:11" s="3" customFormat="1" ht="17.45" customHeight="1" x14ac:dyDescent="0.25">
      <c r="A42" s="14">
        <v>39</v>
      </c>
      <c r="B42" s="188" t="s">
        <v>7</v>
      </c>
      <c r="C42" s="163"/>
      <c r="D42" s="163"/>
      <c r="E42" s="163"/>
      <c r="F42" s="189">
        <f>SUM(F4+F5+F25+F35)</f>
        <v>31265000</v>
      </c>
      <c r="G42" s="163"/>
      <c r="H42" s="165"/>
      <c r="I42" s="16">
        <f>SUM(I25+I35+I4+I5)</f>
        <v>31313877</v>
      </c>
      <c r="J42" s="14"/>
      <c r="K42" s="14"/>
    </row>
    <row r="43" spans="1:11" s="3" customFormat="1" ht="17.4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s="3" customFormat="1" ht="17.4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s="3" customFormat="1" ht="17.45" customHeight="1" x14ac:dyDescent="0.25">
      <c r="A45" s="14"/>
      <c r="B45" s="192" t="s">
        <v>236</v>
      </c>
      <c r="C45" s="192"/>
      <c r="D45" s="192"/>
      <c r="E45" s="192"/>
      <c r="F45" s="192"/>
      <c r="G45" s="192"/>
      <c r="H45" s="192"/>
      <c r="I45" s="192"/>
      <c r="J45" s="14"/>
      <c r="K45" s="14"/>
    </row>
    <row r="46" spans="1:11" s="3" customFormat="1" ht="17.45" customHeight="1" x14ac:dyDescent="0.25">
      <c r="A46" s="14"/>
      <c r="B46" s="167" t="s">
        <v>210</v>
      </c>
      <c r="C46" s="168"/>
      <c r="D46" s="168"/>
      <c r="E46" s="168"/>
      <c r="F46" s="190" t="s">
        <v>124</v>
      </c>
      <c r="G46" s="190"/>
      <c r="H46" s="190"/>
      <c r="I46" s="190" t="s">
        <v>125</v>
      </c>
      <c r="J46" s="193"/>
      <c r="K46" s="193"/>
    </row>
    <row r="47" spans="1:11" s="3" customFormat="1" ht="17.45" customHeight="1" x14ac:dyDescent="0.25">
      <c r="A47" s="14">
        <v>1</v>
      </c>
      <c r="B47" s="161" t="s">
        <v>56</v>
      </c>
      <c r="C47" s="162"/>
      <c r="D47" s="162"/>
      <c r="E47" s="163"/>
      <c r="F47" s="164">
        <v>0</v>
      </c>
      <c r="G47" s="162"/>
      <c r="H47" s="163"/>
      <c r="I47" s="15">
        <v>0</v>
      </c>
      <c r="J47" s="14"/>
      <c r="K47" s="14"/>
    </row>
    <row r="48" spans="1:11" s="3" customFormat="1" ht="17.45" customHeight="1" x14ac:dyDescent="0.25">
      <c r="A48" s="14">
        <v>2</v>
      </c>
      <c r="B48" s="161" t="s">
        <v>57</v>
      </c>
      <c r="C48" s="162"/>
      <c r="D48" s="162"/>
      <c r="E48" s="163"/>
      <c r="F48" s="164">
        <v>0</v>
      </c>
      <c r="G48" s="162"/>
      <c r="H48" s="163"/>
      <c r="I48" s="15">
        <v>0</v>
      </c>
      <c r="J48" s="14"/>
      <c r="K48" s="14"/>
    </row>
    <row r="49" spans="1:11" s="3" customFormat="1" ht="18" customHeight="1" x14ac:dyDescent="0.25">
      <c r="A49" s="14">
        <v>3</v>
      </c>
      <c r="B49" s="161" t="s">
        <v>97</v>
      </c>
      <c r="C49" s="162"/>
      <c r="D49" s="162"/>
      <c r="E49" s="163"/>
      <c r="F49" s="164">
        <v>0</v>
      </c>
      <c r="G49" s="162"/>
      <c r="H49" s="163"/>
      <c r="I49" s="15">
        <v>0</v>
      </c>
      <c r="J49" s="14"/>
      <c r="K49" s="14"/>
    </row>
    <row r="50" spans="1:11" s="3" customFormat="1" ht="17.45" customHeight="1" x14ac:dyDescent="0.25">
      <c r="A50" s="14">
        <v>4</v>
      </c>
      <c r="B50" s="161" t="s">
        <v>58</v>
      </c>
      <c r="C50" s="162"/>
      <c r="D50" s="162"/>
      <c r="E50" s="163"/>
      <c r="F50" s="164">
        <v>0</v>
      </c>
      <c r="G50" s="162"/>
      <c r="H50" s="163"/>
      <c r="I50" s="15">
        <v>0</v>
      </c>
      <c r="J50" s="14"/>
      <c r="K50" s="14"/>
    </row>
    <row r="51" spans="1:11" s="3" customFormat="1" ht="17.45" customHeight="1" x14ac:dyDescent="0.25">
      <c r="A51" s="14">
        <v>5</v>
      </c>
      <c r="B51" s="161" t="s">
        <v>59</v>
      </c>
      <c r="C51" s="162"/>
      <c r="D51" s="162"/>
      <c r="E51" s="163"/>
      <c r="F51" s="164">
        <v>0</v>
      </c>
      <c r="G51" s="162"/>
      <c r="H51" s="163"/>
      <c r="I51" s="15">
        <v>0</v>
      </c>
      <c r="J51" s="14"/>
      <c r="K51" s="14"/>
    </row>
    <row r="52" spans="1:11" s="3" customFormat="1" ht="17.45" customHeight="1" x14ac:dyDescent="0.25">
      <c r="A52" s="14">
        <v>6</v>
      </c>
      <c r="B52" s="161" t="s">
        <v>157</v>
      </c>
      <c r="C52" s="162"/>
      <c r="D52" s="162"/>
      <c r="E52" s="163"/>
      <c r="F52" s="164">
        <v>0</v>
      </c>
      <c r="G52" s="162"/>
      <c r="H52" s="163"/>
      <c r="I52" s="15">
        <v>0</v>
      </c>
      <c r="J52" s="14"/>
      <c r="K52" s="14"/>
    </row>
    <row r="53" spans="1:11" s="3" customFormat="1" x14ac:dyDescent="0.25">
      <c r="A53" s="14">
        <v>7</v>
      </c>
      <c r="B53" s="161" t="s">
        <v>158</v>
      </c>
      <c r="C53" s="162"/>
      <c r="D53" s="162"/>
      <c r="E53" s="163"/>
      <c r="F53" s="164">
        <v>0</v>
      </c>
      <c r="G53" s="162"/>
      <c r="H53" s="163"/>
      <c r="I53" s="15">
        <v>0</v>
      </c>
      <c r="J53" s="14"/>
      <c r="K53" s="14"/>
    </row>
    <row r="54" spans="1:11" s="3" customFormat="1" ht="17.45" customHeight="1" x14ac:dyDescent="0.25">
      <c r="A54" s="14">
        <v>8</v>
      </c>
      <c r="B54" s="161" t="s">
        <v>96</v>
      </c>
      <c r="C54" s="163"/>
      <c r="D54" s="163"/>
      <c r="E54" s="163"/>
      <c r="F54" s="164">
        <v>0</v>
      </c>
      <c r="G54" s="163"/>
      <c r="H54" s="163"/>
      <c r="I54" s="15">
        <v>0</v>
      </c>
      <c r="J54" s="14"/>
      <c r="K54" s="14"/>
    </row>
    <row r="55" spans="1:11" s="3" customFormat="1" ht="17.45" customHeight="1" x14ac:dyDescent="0.25">
      <c r="A55" s="14">
        <v>9</v>
      </c>
      <c r="B55" s="161" t="s">
        <v>159</v>
      </c>
      <c r="C55" s="162"/>
      <c r="D55" s="162"/>
      <c r="E55" s="163"/>
      <c r="F55" s="164">
        <v>0</v>
      </c>
      <c r="G55" s="162"/>
      <c r="H55" s="163"/>
      <c r="I55" s="15">
        <v>0</v>
      </c>
      <c r="J55" s="14"/>
      <c r="K55" s="14"/>
    </row>
    <row r="56" spans="1:11" s="3" customFormat="1" ht="17.45" customHeight="1" x14ac:dyDescent="0.25">
      <c r="A56" s="14">
        <v>10</v>
      </c>
      <c r="B56" s="161" t="s">
        <v>160</v>
      </c>
      <c r="C56" s="162"/>
      <c r="D56" s="162"/>
      <c r="E56" s="163"/>
      <c r="F56" s="164">
        <v>0</v>
      </c>
      <c r="G56" s="162"/>
      <c r="H56" s="163"/>
      <c r="I56" s="15">
        <v>0</v>
      </c>
      <c r="J56" s="14"/>
      <c r="K56" s="14"/>
    </row>
    <row r="57" spans="1:11" s="3" customFormat="1" ht="17.45" customHeight="1" x14ac:dyDescent="0.25">
      <c r="A57" s="14">
        <v>11</v>
      </c>
      <c r="B57" s="161" t="s">
        <v>161</v>
      </c>
      <c r="C57" s="162"/>
      <c r="D57" s="162"/>
      <c r="E57" s="163"/>
      <c r="F57" s="164">
        <v>0</v>
      </c>
      <c r="G57" s="162"/>
      <c r="H57" s="163"/>
      <c r="I57" s="15">
        <v>0</v>
      </c>
      <c r="J57" s="14"/>
      <c r="K57" s="14"/>
    </row>
    <row r="58" spans="1:11" s="3" customFormat="1" x14ac:dyDescent="0.25">
      <c r="A58" s="14">
        <v>12</v>
      </c>
      <c r="B58" s="161" t="s">
        <v>67</v>
      </c>
      <c r="C58" s="162"/>
      <c r="D58" s="162"/>
      <c r="E58" s="163"/>
      <c r="F58" s="164">
        <v>0</v>
      </c>
      <c r="G58" s="162"/>
      <c r="H58" s="163"/>
      <c r="I58" s="15">
        <v>0</v>
      </c>
      <c r="J58" s="14"/>
      <c r="K58" s="14"/>
    </row>
    <row r="59" spans="1:11" s="3" customFormat="1" ht="17.45" customHeight="1" x14ac:dyDescent="0.25">
      <c r="A59" s="14">
        <v>13</v>
      </c>
      <c r="B59" s="161" t="s">
        <v>68</v>
      </c>
      <c r="C59" s="163"/>
      <c r="D59" s="163"/>
      <c r="E59" s="163"/>
      <c r="F59" s="164">
        <v>0</v>
      </c>
      <c r="G59" s="163"/>
      <c r="H59" s="163"/>
      <c r="I59" s="15">
        <v>0</v>
      </c>
      <c r="J59" s="14"/>
      <c r="K59" s="14"/>
    </row>
    <row r="60" spans="1:11" s="3" customFormat="1" ht="17.45" customHeight="1" x14ac:dyDescent="0.25">
      <c r="A60" s="14">
        <v>14</v>
      </c>
      <c r="B60" s="161" t="s">
        <v>18</v>
      </c>
      <c r="C60" s="162"/>
      <c r="D60" s="162"/>
      <c r="E60" s="163"/>
      <c r="F60" s="164">
        <v>0</v>
      </c>
      <c r="G60" s="162"/>
      <c r="H60" s="163"/>
      <c r="I60" s="15">
        <v>0</v>
      </c>
      <c r="J60" s="14"/>
      <c r="K60" s="14"/>
    </row>
    <row r="61" spans="1:11" s="3" customFormat="1" ht="17.45" customHeight="1" x14ac:dyDescent="0.25">
      <c r="A61" s="14">
        <v>15</v>
      </c>
      <c r="B61" s="161" t="s">
        <v>19</v>
      </c>
      <c r="C61" s="162"/>
      <c r="D61" s="162"/>
      <c r="E61" s="163"/>
      <c r="F61" s="164">
        <v>0</v>
      </c>
      <c r="G61" s="162"/>
      <c r="H61" s="163"/>
      <c r="I61" s="15">
        <v>0</v>
      </c>
      <c r="J61" s="14"/>
      <c r="K61" s="14"/>
    </row>
    <row r="62" spans="1:11" s="3" customFormat="1" ht="17.45" customHeight="1" x14ac:dyDescent="0.25">
      <c r="A62" s="14">
        <v>16</v>
      </c>
      <c r="B62" s="161" t="s">
        <v>69</v>
      </c>
      <c r="C62" s="162"/>
      <c r="D62" s="162"/>
      <c r="E62" s="163"/>
      <c r="F62" s="164">
        <v>0</v>
      </c>
      <c r="G62" s="162"/>
      <c r="H62" s="163"/>
      <c r="I62" s="15">
        <v>0</v>
      </c>
      <c r="J62" s="14"/>
      <c r="K62" s="14"/>
    </row>
    <row r="63" spans="1:11" s="3" customFormat="1" x14ac:dyDescent="0.25">
      <c r="A63" s="14">
        <v>17</v>
      </c>
      <c r="B63" s="161" t="s">
        <v>70</v>
      </c>
      <c r="C63" s="162"/>
      <c r="D63" s="162"/>
      <c r="E63" s="163"/>
      <c r="F63" s="164">
        <v>0</v>
      </c>
      <c r="G63" s="162"/>
      <c r="H63" s="163"/>
      <c r="I63" s="15">
        <v>0</v>
      </c>
      <c r="J63" s="14"/>
      <c r="K63" s="14"/>
    </row>
    <row r="64" spans="1:11" s="3" customFormat="1" ht="17.45" customHeight="1" x14ac:dyDescent="0.25">
      <c r="A64" s="14">
        <v>18</v>
      </c>
      <c r="B64" s="161" t="s">
        <v>20</v>
      </c>
      <c r="C64" s="162"/>
      <c r="D64" s="162"/>
      <c r="E64" s="163"/>
      <c r="F64" s="164">
        <v>0</v>
      </c>
      <c r="G64" s="162"/>
      <c r="H64" s="163"/>
      <c r="I64" s="15">
        <v>0</v>
      </c>
      <c r="J64" s="14"/>
      <c r="K64" s="14"/>
    </row>
    <row r="65" spans="1:11" s="3" customFormat="1" ht="17.45" customHeight="1" x14ac:dyDescent="0.25">
      <c r="A65" s="14">
        <v>19</v>
      </c>
      <c r="B65" s="177" t="s">
        <v>35</v>
      </c>
      <c r="C65" s="178"/>
      <c r="D65" s="178"/>
      <c r="E65" s="179"/>
      <c r="F65" s="183">
        <v>0</v>
      </c>
      <c r="G65" s="184"/>
      <c r="H65" s="191"/>
      <c r="I65" s="15">
        <v>0</v>
      </c>
      <c r="J65" s="14"/>
      <c r="K65" s="14"/>
    </row>
    <row r="66" spans="1:11" s="3" customFormat="1" ht="17.45" customHeight="1" x14ac:dyDescent="0.25">
      <c r="A66" s="14">
        <v>20</v>
      </c>
      <c r="B66" s="177" t="s">
        <v>33</v>
      </c>
      <c r="C66" s="178"/>
      <c r="D66" s="178"/>
      <c r="E66" s="179"/>
      <c r="F66" s="183">
        <v>0</v>
      </c>
      <c r="G66" s="184"/>
      <c r="H66" s="191"/>
      <c r="I66" s="15">
        <v>0</v>
      </c>
      <c r="J66" s="14"/>
      <c r="K66" s="14"/>
    </row>
    <row r="67" spans="1:11" s="3" customFormat="1" ht="17.45" customHeight="1" x14ac:dyDescent="0.25">
      <c r="A67" s="14">
        <v>21</v>
      </c>
      <c r="B67" s="161" t="s">
        <v>71</v>
      </c>
      <c r="C67" s="162"/>
      <c r="D67" s="162"/>
      <c r="E67" s="163"/>
      <c r="F67" s="164">
        <v>0</v>
      </c>
      <c r="G67" s="162"/>
      <c r="H67" s="163"/>
      <c r="I67" s="15">
        <v>0</v>
      </c>
      <c r="J67" s="14"/>
      <c r="K67" s="14"/>
    </row>
    <row r="68" spans="1:11" s="3" customFormat="1" ht="17.45" customHeight="1" x14ac:dyDescent="0.25">
      <c r="A68" s="14">
        <v>22</v>
      </c>
      <c r="B68" s="161" t="s">
        <v>21</v>
      </c>
      <c r="C68" s="162"/>
      <c r="D68" s="162"/>
      <c r="E68" s="163"/>
      <c r="F68" s="164">
        <v>0</v>
      </c>
      <c r="G68" s="162"/>
      <c r="H68" s="163"/>
      <c r="I68" s="15">
        <v>0</v>
      </c>
      <c r="J68" s="14"/>
      <c r="K68" s="14"/>
    </row>
    <row r="69" spans="1:11" s="3" customFormat="1" ht="17.45" customHeight="1" x14ac:dyDescent="0.25">
      <c r="A69" s="14">
        <v>23</v>
      </c>
      <c r="B69" s="161" t="s">
        <v>32</v>
      </c>
      <c r="C69" s="162"/>
      <c r="D69" s="162"/>
      <c r="E69" s="163"/>
      <c r="F69" s="164">
        <v>0</v>
      </c>
      <c r="G69" s="162"/>
      <c r="H69" s="163"/>
      <c r="I69" s="15">
        <v>0</v>
      </c>
      <c r="J69" s="14"/>
      <c r="K69" s="14"/>
    </row>
    <row r="70" spans="1:11" s="3" customFormat="1" ht="17.45" customHeight="1" x14ac:dyDescent="0.25">
      <c r="A70" s="14">
        <v>24</v>
      </c>
      <c r="B70" s="161" t="s">
        <v>22</v>
      </c>
      <c r="C70" s="162"/>
      <c r="D70" s="162"/>
      <c r="E70" s="163"/>
      <c r="F70" s="164">
        <v>0</v>
      </c>
      <c r="G70" s="162"/>
      <c r="H70" s="163"/>
      <c r="I70" s="15">
        <v>0</v>
      </c>
      <c r="J70" s="14"/>
      <c r="K70" s="14"/>
    </row>
    <row r="71" spans="1:11" s="3" customFormat="1" ht="17.45" customHeight="1" x14ac:dyDescent="0.25">
      <c r="A71" s="14">
        <v>25</v>
      </c>
      <c r="B71" s="161" t="s">
        <v>14</v>
      </c>
      <c r="C71" s="163"/>
      <c r="D71" s="163"/>
      <c r="E71" s="163"/>
      <c r="F71" s="164">
        <v>0</v>
      </c>
      <c r="G71" s="163"/>
      <c r="H71" s="163"/>
      <c r="I71" s="15">
        <v>0</v>
      </c>
      <c r="J71" s="14"/>
      <c r="K71" s="14"/>
    </row>
    <row r="72" spans="1:11" s="3" customFormat="1" ht="17.45" customHeight="1" x14ac:dyDescent="0.25">
      <c r="A72" s="14">
        <v>26</v>
      </c>
      <c r="B72" s="161" t="s">
        <v>60</v>
      </c>
      <c r="C72" s="162"/>
      <c r="D72" s="162"/>
      <c r="E72" s="163"/>
      <c r="F72" s="164">
        <v>0</v>
      </c>
      <c r="G72" s="162"/>
      <c r="H72" s="163"/>
      <c r="I72" s="15">
        <v>0</v>
      </c>
      <c r="J72" s="14"/>
      <c r="K72" s="14"/>
    </row>
    <row r="73" spans="1:11" s="3" customFormat="1" ht="17.45" customHeight="1" x14ac:dyDescent="0.25">
      <c r="A73" s="14">
        <v>27</v>
      </c>
      <c r="B73" s="177" t="s">
        <v>162</v>
      </c>
      <c r="C73" s="178"/>
      <c r="D73" s="178"/>
      <c r="E73" s="179"/>
      <c r="F73" s="180">
        <v>0</v>
      </c>
      <c r="G73" s="181"/>
      <c r="H73" s="182"/>
      <c r="I73" s="15">
        <v>0</v>
      </c>
      <c r="J73" s="14"/>
      <c r="K73" s="14"/>
    </row>
    <row r="74" spans="1:11" s="3" customFormat="1" ht="17.45" customHeight="1" x14ac:dyDescent="0.25">
      <c r="A74" s="14">
        <v>28</v>
      </c>
      <c r="B74" s="161" t="s">
        <v>163</v>
      </c>
      <c r="C74" s="162"/>
      <c r="D74" s="162"/>
      <c r="E74" s="163"/>
      <c r="F74" s="164">
        <v>0</v>
      </c>
      <c r="G74" s="162"/>
      <c r="H74" s="163"/>
      <c r="I74" s="15">
        <v>0</v>
      </c>
      <c r="J74" s="14"/>
      <c r="K74" s="14"/>
    </row>
    <row r="75" spans="1:11" s="3" customFormat="1" ht="17.45" customHeight="1" x14ac:dyDescent="0.25">
      <c r="A75" s="14">
        <v>29</v>
      </c>
      <c r="B75" s="161" t="s">
        <v>23</v>
      </c>
      <c r="C75" s="162"/>
      <c r="D75" s="162"/>
      <c r="E75" s="163"/>
      <c r="F75" s="164">
        <v>120000</v>
      </c>
      <c r="G75" s="162"/>
      <c r="H75" s="163"/>
      <c r="I75" s="15">
        <v>80000</v>
      </c>
      <c r="J75" s="14"/>
      <c r="K75" s="14"/>
    </row>
    <row r="76" spans="1:11" s="3" customFormat="1" ht="17.45" customHeight="1" x14ac:dyDescent="0.25">
      <c r="A76" s="14">
        <v>30</v>
      </c>
      <c r="B76" s="161" t="s">
        <v>24</v>
      </c>
      <c r="C76" s="162"/>
      <c r="D76" s="162"/>
      <c r="E76" s="163"/>
      <c r="F76" s="164">
        <v>200000</v>
      </c>
      <c r="G76" s="162"/>
      <c r="H76" s="163"/>
      <c r="I76" s="15">
        <v>140815</v>
      </c>
      <c r="J76" s="14"/>
      <c r="K76" s="14"/>
    </row>
    <row r="77" spans="1:11" s="3" customFormat="1" ht="17.45" customHeight="1" x14ac:dyDescent="0.25">
      <c r="A77" s="14">
        <v>31</v>
      </c>
      <c r="B77" s="161" t="s">
        <v>61</v>
      </c>
      <c r="C77" s="162"/>
      <c r="D77" s="162"/>
      <c r="E77" s="163"/>
      <c r="F77" s="164">
        <v>0</v>
      </c>
      <c r="G77" s="162"/>
      <c r="H77" s="163"/>
      <c r="I77" s="15">
        <v>5</v>
      </c>
      <c r="J77" s="14"/>
      <c r="K77" s="14"/>
    </row>
    <row r="78" spans="1:11" s="3" customFormat="1" ht="17.45" customHeight="1" x14ac:dyDescent="0.25">
      <c r="A78" s="14">
        <v>32</v>
      </c>
      <c r="B78" s="177" t="s">
        <v>164</v>
      </c>
      <c r="C78" s="178"/>
      <c r="D78" s="178"/>
      <c r="E78" s="179"/>
      <c r="F78" s="180">
        <v>0</v>
      </c>
      <c r="G78" s="181"/>
      <c r="H78" s="182"/>
      <c r="I78" s="15">
        <v>563126</v>
      </c>
      <c r="J78" s="14"/>
      <c r="K78" s="14"/>
    </row>
    <row r="79" spans="1:11" s="3" customFormat="1" ht="17.45" customHeight="1" x14ac:dyDescent="0.25">
      <c r="A79" s="14">
        <v>33</v>
      </c>
      <c r="B79" s="188" t="s">
        <v>211</v>
      </c>
      <c r="C79" s="163"/>
      <c r="D79" s="163"/>
      <c r="E79" s="163"/>
      <c r="F79" s="187">
        <f>SUM(F75:F78)</f>
        <v>320000</v>
      </c>
      <c r="G79" s="163"/>
      <c r="H79" s="163"/>
      <c r="I79" s="15">
        <f>SUM(I75:I78)</f>
        <v>783946</v>
      </c>
      <c r="J79" s="14"/>
      <c r="K79" s="14"/>
    </row>
    <row r="80" spans="1:11" s="3" customFormat="1" ht="17.45" customHeight="1" x14ac:dyDescent="0.25">
      <c r="A80" s="14">
        <v>34</v>
      </c>
      <c r="B80" s="161" t="s">
        <v>40</v>
      </c>
      <c r="C80" s="162"/>
      <c r="D80" s="162"/>
      <c r="E80" s="163"/>
      <c r="F80" s="164">
        <v>0</v>
      </c>
      <c r="G80" s="162"/>
      <c r="H80" s="163"/>
      <c r="I80" s="15">
        <v>0</v>
      </c>
      <c r="J80" s="14"/>
      <c r="K80" s="14"/>
    </row>
    <row r="81" spans="1:11" s="3" customFormat="1" ht="17.45" customHeight="1" x14ac:dyDescent="0.25">
      <c r="A81" s="14">
        <v>35</v>
      </c>
      <c r="B81" s="161" t="s">
        <v>51</v>
      </c>
      <c r="C81" s="163"/>
      <c r="D81" s="163"/>
      <c r="E81" s="163"/>
      <c r="F81" s="164">
        <v>0</v>
      </c>
      <c r="G81" s="163"/>
      <c r="H81" s="163"/>
      <c r="I81" s="15">
        <v>0</v>
      </c>
      <c r="J81" s="14"/>
      <c r="K81" s="14"/>
    </row>
    <row r="82" spans="1:11" s="3" customFormat="1" ht="17.45" customHeight="1" x14ac:dyDescent="0.25">
      <c r="A82" s="14">
        <v>36</v>
      </c>
      <c r="B82" s="161" t="s">
        <v>50</v>
      </c>
      <c r="C82" s="162"/>
      <c r="D82" s="162"/>
      <c r="E82" s="163"/>
      <c r="F82" s="164">
        <v>0</v>
      </c>
      <c r="G82" s="162"/>
      <c r="H82" s="163"/>
      <c r="I82" s="15">
        <v>0</v>
      </c>
      <c r="J82" s="14"/>
      <c r="K82" s="14"/>
    </row>
    <row r="83" spans="1:11" s="3" customFormat="1" ht="17.45" customHeight="1" x14ac:dyDescent="0.25">
      <c r="A83" s="14">
        <v>37</v>
      </c>
      <c r="B83" s="177" t="s">
        <v>165</v>
      </c>
      <c r="C83" s="178"/>
      <c r="D83" s="178"/>
      <c r="E83" s="179"/>
      <c r="F83" s="183">
        <v>30945000</v>
      </c>
      <c r="G83" s="184"/>
      <c r="H83" s="191"/>
      <c r="I83" s="15">
        <v>30529931</v>
      </c>
      <c r="J83" s="14"/>
      <c r="K83" s="14"/>
    </row>
    <row r="84" spans="1:11" s="3" customFormat="1" ht="17.45" customHeight="1" x14ac:dyDescent="0.25">
      <c r="A84" s="14">
        <v>38</v>
      </c>
      <c r="B84" s="188" t="s">
        <v>16</v>
      </c>
      <c r="C84" s="163"/>
      <c r="D84" s="163"/>
      <c r="E84" s="163"/>
      <c r="F84" s="194">
        <v>30945000</v>
      </c>
      <c r="G84" s="195"/>
      <c r="H84" s="195"/>
      <c r="I84" s="15">
        <v>30529931</v>
      </c>
      <c r="J84" s="14"/>
      <c r="K84" s="14"/>
    </row>
    <row r="85" spans="1:11" s="3" customFormat="1" ht="17.45" customHeight="1" x14ac:dyDescent="0.25">
      <c r="A85" s="14">
        <v>39</v>
      </c>
      <c r="B85" s="188" t="s">
        <v>17</v>
      </c>
      <c r="C85" s="163"/>
      <c r="D85" s="163"/>
      <c r="E85" s="163"/>
      <c r="F85" s="189">
        <f>SUM(F79+F83)</f>
        <v>31265000</v>
      </c>
      <c r="G85" s="163"/>
      <c r="H85" s="163"/>
      <c r="I85" s="16">
        <f>SUM(I79+I83)</f>
        <v>31313877</v>
      </c>
      <c r="J85" s="14"/>
      <c r="K85" s="14"/>
    </row>
  </sheetData>
  <mergeCells count="165">
    <mergeCell ref="B45:I45"/>
    <mergeCell ref="I3:K3"/>
    <mergeCell ref="I46:K46"/>
    <mergeCell ref="B85:E85"/>
    <mergeCell ref="F85:H85"/>
    <mergeCell ref="B82:E82"/>
    <mergeCell ref="F82:H82"/>
    <mergeCell ref="B83:E83"/>
    <mergeCell ref="F83:H83"/>
    <mergeCell ref="B84:E84"/>
    <mergeCell ref="F84:H84"/>
    <mergeCell ref="B79:E79"/>
    <mergeCell ref="F79:H79"/>
    <mergeCell ref="B80:E80"/>
    <mergeCell ref="F80:H80"/>
    <mergeCell ref="B81:E81"/>
    <mergeCell ref="F81:H81"/>
    <mergeCell ref="B76:E76"/>
    <mergeCell ref="F76:H76"/>
    <mergeCell ref="B77:E77"/>
    <mergeCell ref="F77:H77"/>
    <mergeCell ref="B78:E78"/>
    <mergeCell ref="F78:H78"/>
    <mergeCell ref="B73:E73"/>
    <mergeCell ref="F73:H73"/>
    <mergeCell ref="B74:E74"/>
    <mergeCell ref="F74:H74"/>
    <mergeCell ref="B75:E75"/>
    <mergeCell ref="F75:H75"/>
    <mergeCell ref="B70:E70"/>
    <mergeCell ref="F70:H70"/>
    <mergeCell ref="B71:E71"/>
    <mergeCell ref="F71:H71"/>
    <mergeCell ref="B72:E72"/>
    <mergeCell ref="F72:H72"/>
    <mergeCell ref="B67:E67"/>
    <mergeCell ref="F67:H67"/>
    <mergeCell ref="B68:E68"/>
    <mergeCell ref="F68:H68"/>
    <mergeCell ref="B69:E69"/>
    <mergeCell ref="F69:H69"/>
    <mergeCell ref="B64:E64"/>
    <mergeCell ref="F64:H64"/>
    <mergeCell ref="B65:E65"/>
    <mergeCell ref="F65:H65"/>
    <mergeCell ref="B66:E66"/>
    <mergeCell ref="F66:H66"/>
    <mergeCell ref="B61:E61"/>
    <mergeCell ref="F61:H61"/>
    <mergeCell ref="B62:E62"/>
    <mergeCell ref="F62:H62"/>
    <mergeCell ref="B63:E63"/>
    <mergeCell ref="F63:H63"/>
    <mergeCell ref="B58:E58"/>
    <mergeCell ref="F58:H58"/>
    <mergeCell ref="B59:E59"/>
    <mergeCell ref="F59:H59"/>
    <mergeCell ref="B60:E60"/>
    <mergeCell ref="F60:H60"/>
    <mergeCell ref="B55:E55"/>
    <mergeCell ref="F55:H55"/>
    <mergeCell ref="B56:E56"/>
    <mergeCell ref="F56:H56"/>
    <mergeCell ref="B57:E57"/>
    <mergeCell ref="F57:H57"/>
    <mergeCell ref="B52:E52"/>
    <mergeCell ref="F52:H52"/>
    <mergeCell ref="B53:E53"/>
    <mergeCell ref="F53:H53"/>
    <mergeCell ref="B54:E54"/>
    <mergeCell ref="F54:H54"/>
    <mergeCell ref="B49:E49"/>
    <mergeCell ref="F49:H49"/>
    <mergeCell ref="B50:E50"/>
    <mergeCell ref="F50:H50"/>
    <mergeCell ref="B51:E51"/>
    <mergeCell ref="F51:H51"/>
    <mergeCell ref="B46:E46"/>
    <mergeCell ref="F46:H46"/>
    <mergeCell ref="B47:E47"/>
    <mergeCell ref="F47:H47"/>
    <mergeCell ref="B48:E48"/>
    <mergeCell ref="F48:H48"/>
    <mergeCell ref="B40:E40"/>
    <mergeCell ref="F40:H40"/>
    <mergeCell ref="B41:E41"/>
    <mergeCell ref="F41:H41"/>
    <mergeCell ref="B42:E42"/>
    <mergeCell ref="F42:H42"/>
    <mergeCell ref="B37:E37"/>
    <mergeCell ref="F37:H37"/>
    <mergeCell ref="B38:E38"/>
    <mergeCell ref="F38:H38"/>
    <mergeCell ref="B39:E39"/>
    <mergeCell ref="F39:H39"/>
    <mergeCell ref="B34:E34"/>
    <mergeCell ref="F34:H34"/>
    <mergeCell ref="B35:E35"/>
    <mergeCell ref="F35:H35"/>
    <mergeCell ref="B36:E36"/>
    <mergeCell ref="F36:H36"/>
    <mergeCell ref="B31:E31"/>
    <mergeCell ref="F31:H31"/>
    <mergeCell ref="B32:E32"/>
    <mergeCell ref="F32:H32"/>
    <mergeCell ref="B33:E33"/>
    <mergeCell ref="F33:H33"/>
    <mergeCell ref="B29:E29"/>
    <mergeCell ref="F29:H29"/>
    <mergeCell ref="B30:E30"/>
    <mergeCell ref="F30:H30"/>
    <mergeCell ref="B25:E25"/>
    <mergeCell ref="F25:H25"/>
    <mergeCell ref="B26:E26"/>
    <mergeCell ref="F26:H26"/>
    <mergeCell ref="B27:E27"/>
    <mergeCell ref="F27:H27"/>
    <mergeCell ref="B23:E23"/>
    <mergeCell ref="F23:H23"/>
    <mergeCell ref="B18:E18"/>
    <mergeCell ref="F18:H18"/>
    <mergeCell ref="B19:E19"/>
    <mergeCell ref="F19:H19"/>
    <mergeCell ref="B20:E20"/>
    <mergeCell ref="F20:H20"/>
    <mergeCell ref="B28:E28"/>
    <mergeCell ref="F28:H28"/>
    <mergeCell ref="B24:E24"/>
    <mergeCell ref="F24:G24"/>
    <mergeCell ref="B16:E16"/>
    <mergeCell ref="F16:H16"/>
    <mergeCell ref="B17:E17"/>
    <mergeCell ref="F17:H17"/>
    <mergeCell ref="B14:E14"/>
    <mergeCell ref="F14:H14"/>
    <mergeCell ref="B21:E21"/>
    <mergeCell ref="F21:H21"/>
    <mergeCell ref="B22:E22"/>
    <mergeCell ref="F22:H22"/>
    <mergeCell ref="B12:E12"/>
    <mergeCell ref="F12:H12"/>
    <mergeCell ref="B13:E13"/>
    <mergeCell ref="F13:H13"/>
    <mergeCell ref="B10:E10"/>
    <mergeCell ref="F10:H10"/>
    <mergeCell ref="B11:E11"/>
    <mergeCell ref="F11:H11"/>
    <mergeCell ref="B15:E15"/>
    <mergeCell ref="F15:H15"/>
    <mergeCell ref="B9:E9"/>
    <mergeCell ref="F9:H9"/>
    <mergeCell ref="B6:E6"/>
    <mergeCell ref="F6:H6"/>
    <mergeCell ref="B7:E7"/>
    <mergeCell ref="F7:H7"/>
    <mergeCell ref="B8:E8"/>
    <mergeCell ref="F8:H8"/>
    <mergeCell ref="B1:G1"/>
    <mergeCell ref="B3:E3"/>
    <mergeCell ref="F3:H3"/>
    <mergeCell ref="B4:E4"/>
    <mergeCell ref="F4:H4"/>
    <mergeCell ref="B5:E5"/>
    <mergeCell ref="F5:H5"/>
    <mergeCell ref="B2:I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1-2.sz.melléklet</vt:lpstr>
      <vt:lpstr>3.sz.melléklet</vt:lpstr>
      <vt:lpstr>4.sz.melléklet</vt:lpstr>
      <vt:lpstr>5.sz.melléklet</vt:lpstr>
      <vt:lpstr>6.sz.melléklet</vt:lpstr>
      <vt:lpstr>Óvoda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2020-06-22T07:50:18Z</cp:lastPrinted>
  <dcterms:created xsi:type="dcterms:W3CDTF">2017-10-19T07:44:54Z</dcterms:created>
  <dcterms:modified xsi:type="dcterms:W3CDTF">2020-06-30T11:50:01Z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