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. Mérleg" sheetId="1" r:id="rId1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I17" i="1"/>
  <c r="J17" i="1"/>
  <c r="K17" i="1"/>
  <c r="D22" i="1"/>
  <c r="E22" i="1"/>
  <c r="F22" i="1"/>
  <c r="I22" i="1"/>
  <c r="J22" i="1"/>
  <c r="K22" i="1"/>
  <c r="D24" i="1"/>
  <c r="E24" i="1"/>
  <c r="F24" i="1"/>
  <c r="I24" i="1"/>
  <c r="J24" i="1"/>
  <c r="K24" i="1"/>
  <c r="D29" i="1"/>
  <c r="E29" i="1"/>
  <c r="F29" i="1"/>
  <c r="I29" i="1"/>
  <c r="J29" i="1"/>
  <c r="K29" i="1"/>
</calcChain>
</file>

<file path=xl/sharedStrings.xml><?xml version="1.0" encoding="utf-8"?>
<sst xmlns="http://schemas.openxmlformats.org/spreadsheetml/2006/main" count="42" uniqueCount="39">
  <si>
    <t>I. KIADÁSOK MINDÖSSZESEN (C+F)</t>
  </si>
  <si>
    <t>I. BEVÉTELEK MINDÖSSZESEN (C+D)</t>
  </si>
  <si>
    <t>Ebből B18131. Előző évi maradvány igénybbevétele</t>
  </si>
  <si>
    <t>D. FINANSZÍROZÁSI KIADÁSOK ÖSSZESEN (K9.)</t>
  </si>
  <si>
    <t>D. FINANSZÍROZÁSI BEVÉTELEK ÖSSZESEN (B8.)</t>
  </si>
  <si>
    <t>C. KÖLTSÉGVETÉSI KIADÁSOK ÖSSZESEN (A+B)</t>
  </si>
  <si>
    <t>C. KÖLTSÉGVETÉSI BEVÉTELEK ÖSSZESEN (A+B)</t>
  </si>
  <si>
    <t>B. FELHALMOZÁSI KÖLTSÉGVETÉSI KIADÁSOK ÖSSZESEN (K6. …+K8.)</t>
  </si>
  <si>
    <t>B. FELHALMOZÁSI KÖLTSÉGVETÉSI BEVÉTELEK ÖSSZESEN (B2.+B5.+B7.)</t>
  </si>
  <si>
    <t xml:space="preserve">K8. Egyéb felhalmozási célú kiadások </t>
  </si>
  <si>
    <t xml:space="preserve">B7. Felhalmozási célú átvett pénzeszközök </t>
  </si>
  <si>
    <t xml:space="preserve">K7. Felújítások </t>
  </si>
  <si>
    <t xml:space="preserve">B5. Felhalmozási bevételek </t>
  </si>
  <si>
    <t xml:space="preserve">K6. Beruházások </t>
  </si>
  <si>
    <t xml:space="preserve">B2. Felhalmozási célú támogatások államháztartáson belülről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</si>
  <si>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</si>
  <si>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</si>
  <si>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</si>
  <si>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</si>
  <si>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</si>
  <si>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</si>
  <si>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</si>
  <si>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</si>
  <si>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</si>
  <si>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szociális hozzájárulási adó </t>
  </si>
  <si>
    <t xml:space="preserve">B3. Közhatalmi bevételek </t>
  </si>
  <si>
    <t>K1. Személyi juttatás</t>
  </si>
  <si>
    <t xml:space="preserve">B1. Működési célú támogatások államháztartáson belülről </t>
  </si>
  <si>
    <t>teljesítés</t>
  </si>
  <si>
    <t>módosított ei</t>
  </si>
  <si>
    <t>Előirányzat</t>
  </si>
  <si>
    <t xml:space="preserve">Megnevezés </t>
  </si>
  <si>
    <t>eredeti ei</t>
  </si>
  <si>
    <t>Kiadás</t>
  </si>
  <si>
    <t xml:space="preserve">Bevétel </t>
  </si>
  <si>
    <t xml:space="preserve">         Ft-ban</t>
  </si>
  <si>
    <t>2018 I. Félév</t>
  </si>
  <si>
    <t>KÖLTSÉGVETÉS MÉRLEGE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</si>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</sst>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0" x14ac:knownFonts="1">
    <font>
      <sz val="10"/>
      <name val="Arial CE"/>
      <charset val="238"/>
    </font>
    <font>
      <sz val="10"/>
      <color indexed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10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1" xfId="0" applyNumberFormat="1" applyFont="1" applyBorder="1"/>
    <xf numFmtId="164" fontId="3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16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K29"/>
  <sheetViews>
    <sheetView tabSelected="1" workbookViewId="0">
      <selection activeCell="D31" sqref="D31"/>
    </sheetView>
  </sheetViews>
  <sheetFormatPr defaultRowHeight="12.75" x14ac:dyDescent="0.2"/>
  <cols>
    <col min="3" max="3" width="38" customWidth="1"/>
    <col min="4" max="4" width="12.7109375" style="1" customWidth="1"/>
    <col min="5" max="6" width="12" customWidth="1"/>
    <col min="7" max="7" width="6.5703125" customWidth="1"/>
    <col min="8" max="8" width="47.28515625" customWidth="1"/>
    <col min="9" max="9" width="12.5703125" style="1" bestFit="1" customWidth="1"/>
    <col min="10" max="10" width="11.28515625" customWidth="1"/>
    <col min="11" max="11" width="11.5703125" customWidth="1"/>
  </cols>
  <sheetData>
    <row r="3" spans="1:11" ht="12" customHeight="1" x14ac:dyDescent="0.2">
      <c r="H3" s="46"/>
      <c r="K3" s="45" t="s">
        <v>38</v>
      </c>
    </row>
    <row r="4" spans="1:1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4" t="s">
        <v>36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2" customHeight="1" x14ac:dyDescent="0.2">
      <c r="A6" s="41"/>
      <c r="B6" s="41"/>
      <c r="C6" s="41"/>
      <c r="D6" s="43"/>
      <c r="E6" s="42"/>
      <c r="F6" s="42"/>
      <c r="G6" s="41"/>
      <c r="H6" s="41"/>
      <c r="K6" s="40" t="s">
        <v>35</v>
      </c>
    </row>
    <row r="7" spans="1:11" ht="14.25" customHeight="1" x14ac:dyDescent="0.2">
      <c r="A7" s="21" t="s">
        <v>34</v>
      </c>
      <c r="B7" s="39"/>
      <c r="C7" s="39"/>
      <c r="D7" s="39"/>
      <c r="E7" s="39"/>
      <c r="F7" s="20"/>
      <c r="G7" s="21" t="s">
        <v>33</v>
      </c>
      <c r="H7" s="39"/>
      <c r="I7" s="39"/>
      <c r="J7" s="39"/>
      <c r="K7" s="20"/>
    </row>
    <row r="8" spans="1:11" x14ac:dyDescent="0.2">
      <c r="A8" s="38" t="s">
        <v>31</v>
      </c>
      <c r="B8" s="38"/>
      <c r="C8" s="38"/>
      <c r="D8" s="37" t="s">
        <v>32</v>
      </c>
      <c r="E8" s="37" t="s">
        <v>29</v>
      </c>
      <c r="F8" s="37" t="s">
        <v>28</v>
      </c>
      <c r="G8" s="38" t="s">
        <v>31</v>
      </c>
      <c r="H8" s="38"/>
      <c r="I8" s="37" t="s">
        <v>30</v>
      </c>
      <c r="J8" s="37" t="s">
        <v>29</v>
      </c>
      <c r="K8" s="37" t="s">
        <v>28</v>
      </c>
    </row>
    <row r="9" spans="1:11" ht="12" customHeight="1" x14ac:dyDescent="0.2">
      <c r="A9" s="27" t="s">
        <v>27</v>
      </c>
      <c r="B9" s="27"/>
      <c r="C9" s="27"/>
      <c r="D9" s="2">
        <v>326959866</v>
      </c>
      <c r="E9" s="2">
        <v>331113611</v>
      </c>
      <c r="F9" s="2">
        <v>234262464</v>
      </c>
      <c r="G9" s="27" t="s">
        <v>26</v>
      </c>
      <c r="H9" s="27"/>
      <c r="I9" s="2">
        <v>239379000</v>
      </c>
      <c r="J9" s="2">
        <v>241694114</v>
      </c>
      <c r="K9" s="2">
        <v>131423340</v>
      </c>
    </row>
    <row r="10" spans="1:11" ht="12" customHeight="1" x14ac:dyDescent="0.2">
      <c r="A10" s="31" t="s">
        <v>25</v>
      </c>
      <c r="B10" s="30"/>
      <c r="C10" s="29"/>
      <c r="D10" s="2">
        <v>65203030</v>
      </c>
      <c r="E10" s="2">
        <v>65203030</v>
      </c>
      <c r="F10" s="2">
        <v>3946190</v>
      </c>
      <c r="G10" s="36" t="s">
        <v>24</v>
      </c>
      <c r="H10" s="36"/>
      <c r="I10" s="2">
        <v>45763000</v>
      </c>
      <c r="J10" s="2">
        <v>45861361</v>
      </c>
      <c r="K10" s="2">
        <v>23831496</v>
      </c>
    </row>
    <row r="11" spans="1:11" ht="12" customHeight="1" x14ac:dyDescent="0.2">
      <c r="A11" s="26" t="s">
        <v>23</v>
      </c>
      <c r="B11" s="32"/>
      <c r="C11" s="25"/>
      <c r="D11" s="2">
        <v>40927000</v>
      </c>
      <c r="E11" s="2">
        <v>40927000</v>
      </c>
      <c r="F11" s="2">
        <v>16050370</v>
      </c>
      <c r="G11" s="27" t="s">
        <v>22</v>
      </c>
      <c r="H11" s="27"/>
      <c r="I11" s="2">
        <v>191850000</v>
      </c>
      <c r="J11" s="2">
        <v>194631083</v>
      </c>
      <c r="K11" s="2">
        <v>50783191</v>
      </c>
    </row>
    <row r="12" spans="1:11" ht="12" customHeight="1" x14ac:dyDescent="0.2">
      <c r="A12" s="26" t="s">
        <v>21</v>
      </c>
      <c r="B12" s="32"/>
      <c r="C12" s="25"/>
      <c r="D12" s="2">
        <v>0</v>
      </c>
      <c r="E12" s="2"/>
      <c r="F12" s="2"/>
      <c r="G12" s="27" t="s">
        <v>20</v>
      </c>
      <c r="H12" s="27"/>
      <c r="I12" s="2">
        <v>16877000</v>
      </c>
      <c r="J12" s="2">
        <v>16877000</v>
      </c>
      <c r="K12" s="2">
        <v>2148000</v>
      </c>
    </row>
    <row r="13" spans="1:11" ht="12" customHeight="1" x14ac:dyDescent="0.2">
      <c r="A13" s="27"/>
      <c r="B13" s="27"/>
      <c r="C13" s="27"/>
      <c r="D13" s="2"/>
      <c r="E13" s="2"/>
      <c r="F13" s="2"/>
      <c r="G13" s="27" t="s">
        <v>19</v>
      </c>
      <c r="H13" s="27"/>
      <c r="I13" s="2">
        <v>16685000</v>
      </c>
      <c r="J13" s="2">
        <v>22443789</v>
      </c>
      <c r="K13" s="2">
        <v>1212413</v>
      </c>
    </row>
    <row r="14" spans="1:11" ht="12" customHeight="1" x14ac:dyDescent="0.2">
      <c r="A14" s="28"/>
      <c r="B14" s="28"/>
      <c r="C14" s="28"/>
      <c r="D14" s="2"/>
      <c r="E14" s="8"/>
      <c r="F14" s="2"/>
      <c r="G14" s="35" t="s">
        <v>18</v>
      </c>
      <c r="H14" s="34"/>
      <c r="I14" s="2">
        <v>0</v>
      </c>
      <c r="J14" s="2">
        <v>4546376</v>
      </c>
      <c r="K14" s="2"/>
    </row>
    <row r="15" spans="1:11" ht="12" customHeight="1" x14ac:dyDescent="0.2">
      <c r="A15" s="33"/>
      <c r="B15" s="33"/>
      <c r="C15" s="33"/>
      <c r="D15" s="2"/>
      <c r="E15" s="8"/>
      <c r="F15" s="2"/>
      <c r="G15" s="26" t="s">
        <v>17</v>
      </c>
      <c r="H15" s="25"/>
      <c r="I15" s="2">
        <v>0</v>
      </c>
      <c r="J15" s="2"/>
      <c r="K15" s="2"/>
    </row>
    <row r="16" spans="1:11" ht="12" customHeight="1" x14ac:dyDescent="0.2">
      <c r="A16" s="26"/>
      <c r="B16" s="32"/>
      <c r="C16" s="25"/>
      <c r="D16" s="2"/>
      <c r="E16" s="8"/>
      <c r="F16" s="2"/>
      <c r="G16" s="13"/>
      <c r="H16" s="12"/>
      <c r="I16" s="2"/>
      <c r="J16" s="2"/>
      <c r="K16" s="2"/>
    </row>
    <row r="17" spans="1:11" ht="12" customHeight="1" x14ac:dyDescent="0.2">
      <c r="A17" s="28" t="s">
        <v>16</v>
      </c>
      <c r="B17" s="28"/>
      <c r="C17" s="28"/>
      <c r="D17" s="2">
        <f>D9+D10+D11+D12</f>
        <v>433089896</v>
      </c>
      <c r="E17" s="2">
        <f>E9+E10+E11+E12</f>
        <v>437243641</v>
      </c>
      <c r="F17" s="2">
        <f>F9+F10+F11+F12</f>
        <v>254259024</v>
      </c>
      <c r="G17" s="16" t="s">
        <v>15</v>
      </c>
      <c r="H17" s="15"/>
      <c r="I17" s="2">
        <f>I9+I10+I11+I12+I13</f>
        <v>510554000</v>
      </c>
      <c r="J17" s="2">
        <f>J9+J10+J11+J12+J13</f>
        <v>521507347</v>
      </c>
      <c r="K17" s="2">
        <f>K9+K10+K11+K12+K13</f>
        <v>209398440</v>
      </c>
    </row>
    <row r="18" spans="1:11" ht="12" customHeight="1" x14ac:dyDescent="0.2">
      <c r="A18" s="26"/>
      <c r="B18" s="32"/>
      <c r="C18" s="25"/>
      <c r="D18" s="2"/>
      <c r="E18" s="8"/>
      <c r="F18" s="2"/>
      <c r="G18" s="26"/>
      <c r="H18" s="25"/>
      <c r="I18" s="2"/>
      <c r="J18" s="5"/>
      <c r="K18" s="5"/>
    </row>
    <row r="19" spans="1:11" ht="12" customHeight="1" x14ac:dyDescent="0.2">
      <c r="A19" s="31" t="s">
        <v>14</v>
      </c>
      <c r="B19" s="30"/>
      <c r="C19" s="29"/>
      <c r="D19" s="2">
        <v>3495000</v>
      </c>
      <c r="E19" s="8">
        <v>18488598</v>
      </c>
      <c r="F19" s="2">
        <v>18687169</v>
      </c>
      <c r="G19" s="26" t="s">
        <v>13</v>
      </c>
      <c r="H19" s="25"/>
      <c r="I19" s="2">
        <v>178751000</v>
      </c>
      <c r="J19" s="2">
        <v>178948179</v>
      </c>
      <c r="K19" s="2">
        <v>3698798</v>
      </c>
    </row>
    <row r="20" spans="1:11" ht="12" customHeight="1" x14ac:dyDescent="0.2">
      <c r="A20" s="31" t="s">
        <v>12</v>
      </c>
      <c r="B20" s="30"/>
      <c r="C20" s="29"/>
      <c r="D20" s="2"/>
      <c r="E20" s="8">
        <v>0</v>
      </c>
      <c r="F20" s="2">
        <v>1400000</v>
      </c>
      <c r="G20" s="26" t="s">
        <v>11</v>
      </c>
      <c r="H20" s="25"/>
      <c r="I20" s="2">
        <v>268254000</v>
      </c>
      <c r="J20" s="2">
        <v>283247598</v>
      </c>
      <c r="K20" s="2">
        <v>0</v>
      </c>
    </row>
    <row r="21" spans="1:11" ht="12" customHeight="1" x14ac:dyDescent="0.2">
      <c r="A21" s="27" t="s">
        <v>10</v>
      </c>
      <c r="B21" s="27"/>
      <c r="C21" s="27"/>
      <c r="D21" s="2"/>
      <c r="E21" s="8"/>
      <c r="F21" s="2"/>
      <c r="G21" s="26" t="s">
        <v>9</v>
      </c>
      <c r="H21" s="25"/>
      <c r="I21" s="2"/>
      <c r="J21" s="5">
        <v>0</v>
      </c>
      <c r="K21" s="5">
        <v>0</v>
      </c>
    </row>
    <row r="22" spans="1:11" ht="12" customHeight="1" x14ac:dyDescent="0.2">
      <c r="A22" s="28" t="s">
        <v>8</v>
      </c>
      <c r="B22" s="28"/>
      <c r="C22" s="28"/>
      <c r="D22" s="2">
        <f>D21+D20+D19</f>
        <v>3495000</v>
      </c>
      <c r="E22" s="2">
        <f>SUM(E19:E21)</f>
        <v>18488598</v>
      </c>
      <c r="F22" s="2">
        <f>F21+F20+F19</f>
        <v>20087169</v>
      </c>
      <c r="G22" s="16" t="s">
        <v>7</v>
      </c>
      <c r="H22" s="15"/>
      <c r="I22" s="2">
        <f>I19+I20+I21</f>
        <v>447005000</v>
      </c>
      <c r="J22" s="2">
        <f>J19+J20+J21</f>
        <v>462195777</v>
      </c>
      <c r="K22" s="2">
        <f>K19+K20+K21</f>
        <v>3698798</v>
      </c>
    </row>
    <row r="23" spans="1:11" ht="12" customHeight="1" x14ac:dyDescent="0.2">
      <c r="A23" s="27"/>
      <c r="B23" s="27"/>
      <c r="C23" s="27"/>
      <c r="D23" s="2"/>
      <c r="E23" s="8"/>
      <c r="F23" s="2"/>
      <c r="G23" s="26"/>
      <c r="H23" s="25"/>
      <c r="I23" s="2"/>
      <c r="J23" s="5"/>
      <c r="K23" s="5"/>
    </row>
    <row r="24" spans="1:11" ht="12" customHeight="1" x14ac:dyDescent="0.2">
      <c r="A24" s="19" t="s">
        <v>6</v>
      </c>
      <c r="B24" s="18"/>
      <c r="C24" s="17"/>
      <c r="D24" s="2">
        <f>D17+D22</f>
        <v>436584896</v>
      </c>
      <c r="E24" s="2">
        <f>E17+E22</f>
        <v>455732239</v>
      </c>
      <c r="F24" s="2">
        <f>F17+F22</f>
        <v>274346193</v>
      </c>
      <c r="G24" s="16" t="s">
        <v>5</v>
      </c>
      <c r="H24" s="15"/>
      <c r="I24" s="2">
        <f>I17+I22</f>
        <v>957559000</v>
      </c>
      <c r="J24" s="2">
        <f>J17+J22</f>
        <v>983703124</v>
      </c>
      <c r="K24" s="2">
        <f>K17+K22</f>
        <v>213097238</v>
      </c>
    </row>
    <row r="25" spans="1:11" ht="12" customHeight="1" x14ac:dyDescent="0.2">
      <c r="A25" s="24"/>
      <c r="B25" s="23"/>
      <c r="C25" s="22"/>
      <c r="D25" s="2"/>
      <c r="E25" s="8"/>
      <c r="F25" s="2"/>
      <c r="G25" s="21"/>
      <c r="H25" s="20"/>
      <c r="I25" s="2"/>
      <c r="J25" s="5"/>
      <c r="K25" s="5"/>
    </row>
    <row r="26" spans="1:11" ht="12" customHeight="1" x14ac:dyDescent="0.2">
      <c r="A26" s="19" t="s">
        <v>4</v>
      </c>
      <c r="B26" s="18"/>
      <c r="C26" s="17"/>
      <c r="D26" s="2">
        <v>746439081</v>
      </c>
      <c r="E26" s="2">
        <v>807457474</v>
      </c>
      <c r="F26" s="2">
        <v>660444118</v>
      </c>
      <c r="G26" s="16" t="s">
        <v>3</v>
      </c>
      <c r="H26" s="15"/>
      <c r="I26" s="2">
        <v>225464977</v>
      </c>
      <c r="J26" s="2">
        <v>279486589</v>
      </c>
      <c r="K26" s="2">
        <v>162518753</v>
      </c>
    </row>
    <row r="27" spans="1:11" ht="12" customHeight="1" x14ac:dyDescent="0.2">
      <c r="A27" s="14" t="s">
        <v>2</v>
      </c>
      <c r="B27" s="14"/>
      <c r="C27" s="14"/>
      <c r="D27" s="2">
        <v>520974104</v>
      </c>
      <c r="E27" s="8">
        <v>537925660</v>
      </c>
      <c r="F27" s="2">
        <v>537925395</v>
      </c>
      <c r="G27" s="13"/>
      <c r="H27" s="12"/>
      <c r="I27" s="2"/>
      <c r="J27" s="5"/>
      <c r="K27" s="5"/>
    </row>
    <row r="28" spans="1:11" ht="12" customHeight="1" x14ac:dyDescent="0.2">
      <c r="A28" s="11"/>
      <c r="B28" s="10"/>
      <c r="C28" s="9"/>
      <c r="D28" s="2"/>
      <c r="E28" s="8"/>
      <c r="F28" s="2"/>
      <c r="G28" s="7"/>
      <c r="H28" s="6"/>
      <c r="I28" s="2"/>
      <c r="J28" s="5"/>
      <c r="K28" s="5"/>
    </row>
    <row r="29" spans="1:11" ht="12.75" customHeight="1" x14ac:dyDescent="0.2">
      <c r="A29" s="4" t="s">
        <v>1</v>
      </c>
      <c r="B29" s="4"/>
      <c r="C29" s="4"/>
      <c r="D29" s="2">
        <f>D26+D24</f>
        <v>1183023977</v>
      </c>
      <c r="E29" s="3">
        <f>E26+E24</f>
        <v>1263189713</v>
      </c>
      <c r="F29" s="3">
        <f>F26+F24</f>
        <v>934790311</v>
      </c>
      <c r="G29" s="4" t="s">
        <v>0</v>
      </c>
      <c r="H29" s="4"/>
      <c r="I29" s="2">
        <f>I24+I26</f>
        <v>1183023977</v>
      </c>
      <c r="J29" s="3">
        <f>J24+J26</f>
        <v>1263189713</v>
      </c>
      <c r="K29" s="2">
        <f>K24+K26</f>
        <v>375615991</v>
      </c>
    </row>
  </sheetData>
  <mergeCells count="49">
    <mergeCell ref="A28:C28"/>
    <mergeCell ref="A24:C24"/>
    <mergeCell ref="A26:C26"/>
    <mergeCell ref="G24:H24"/>
    <mergeCell ref="G25:H25"/>
    <mergeCell ref="G26:H26"/>
    <mergeCell ref="A25:C25"/>
    <mergeCell ref="G21:H21"/>
    <mergeCell ref="G22:H22"/>
    <mergeCell ref="A8:C8"/>
    <mergeCell ref="G8:H8"/>
    <mergeCell ref="A14:C14"/>
    <mergeCell ref="G12:H12"/>
    <mergeCell ref="G9:H9"/>
    <mergeCell ref="A10:C10"/>
    <mergeCell ref="A9:C9"/>
    <mergeCell ref="G10:H10"/>
    <mergeCell ref="G13:H13"/>
    <mergeCell ref="A15:C15"/>
    <mergeCell ref="A16:C16"/>
    <mergeCell ref="G18:H18"/>
    <mergeCell ref="A17:C17"/>
    <mergeCell ref="A18:C18"/>
    <mergeCell ref="A6:C6"/>
    <mergeCell ref="G6:H6"/>
    <mergeCell ref="A4:K4"/>
    <mergeCell ref="A5:K5"/>
    <mergeCell ref="A7:F7"/>
    <mergeCell ref="G7:K7"/>
    <mergeCell ref="G15:H15"/>
    <mergeCell ref="G16:H16"/>
    <mergeCell ref="G20:H20"/>
    <mergeCell ref="A20:C20"/>
    <mergeCell ref="G23:H23"/>
    <mergeCell ref="A21:C21"/>
    <mergeCell ref="A23:C23"/>
    <mergeCell ref="A22:C22"/>
    <mergeCell ref="A19:C19"/>
    <mergeCell ref="G19:H19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</mergeCells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2018-09-17T09:31:38Z</dcterms:created>
  <dcterms:modified xsi:type="dcterms:W3CDTF">2018-09-17T09:32:22Z</dcterms:modified>
</cp:coreProperties>
</file>