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4240" windowHeight="13140"/>
  </bookViews>
  <sheets>
    <sheet name="össz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I47" i="1"/>
  <c r="I23" i="1"/>
  <c r="I20" i="1"/>
  <c r="I18" i="1" s="1"/>
  <c r="I80" i="1"/>
  <c r="I79" i="1"/>
  <c r="I76" i="1"/>
  <c r="I74" i="1"/>
  <c r="I65" i="1"/>
  <c r="I40" i="1"/>
  <c r="I38" i="1"/>
  <c r="I37" i="1"/>
  <c r="I36" i="1"/>
  <c r="I35" i="1"/>
  <c r="I33" i="1"/>
  <c r="I15" i="1"/>
  <c r="I13" i="1"/>
  <c r="I11" i="1"/>
  <c r="I60" i="1" l="1"/>
  <c r="I72" i="1"/>
  <c r="I32" i="1"/>
  <c r="I9" i="1"/>
  <c r="I8" i="1" s="1"/>
  <c r="I94" i="1" l="1"/>
  <c r="I95" i="1"/>
  <c r="I83" i="1"/>
  <c r="I90" i="1" s="1"/>
  <c r="I43" i="1"/>
  <c r="I49" i="1" s="1"/>
  <c r="I92" i="1" l="1"/>
</calcChain>
</file>

<file path=xl/sharedStrings.xml><?xml version="1.0" encoding="utf-8"?>
<sst xmlns="http://schemas.openxmlformats.org/spreadsheetml/2006/main" count="78" uniqueCount="75">
  <si>
    <t xml:space="preserve">FARÁD KÖZSÉG ÖNKORMÁNYZATA ÉS INTÉZMÉNYEI  </t>
  </si>
  <si>
    <t xml:space="preserve">2019. ÉVI KÖLTSÉGVETÉSÉNEK  EREDETI BEVÉTELI ELŐÍRÁNYZATAI                                                                         </t>
  </si>
  <si>
    <t>TELJES</t>
  </si>
  <si>
    <t>ezer Ft</t>
  </si>
  <si>
    <t>1.oldal</t>
  </si>
  <si>
    <t>BEVÉTELEK</t>
  </si>
  <si>
    <t>eredeti</t>
  </si>
  <si>
    <t>I</t>
  </si>
  <si>
    <t xml:space="preserve"> MŰKÖDÉSI BEVÉTELEK</t>
  </si>
  <si>
    <t>1. Működési bevételek</t>
  </si>
  <si>
    <t>Bérleti dijak,továbbszámlázott szolg.</t>
  </si>
  <si>
    <t>ÁFA bevételek,visszatérülés</t>
  </si>
  <si>
    <t>Kamatbevétel</t>
  </si>
  <si>
    <t>2. Önkormányzat működési támogatásai</t>
  </si>
  <si>
    <t>3. Előző évi visszatérülések</t>
  </si>
  <si>
    <t>4. Működési célú támogatások bevételei ÁH-án belülről</t>
  </si>
  <si>
    <t>EFOP. Munkaügy</t>
  </si>
  <si>
    <t>5. Közhatalmi bevételek</t>
  </si>
  <si>
    <t>5.1. Igazgatási szolgáltatási dij</t>
  </si>
  <si>
    <t>Gépjárműadó</t>
  </si>
  <si>
    <t>Termőföld bérbeadás szja</t>
  </si>
  <si>
    <t>Építményadó</t>
  </si>
  <si>
    <t>Magánszemély kommunális adó</t>
  </si>
  <si>
    <t>Iparűzési adó</t>
  </si>
  <si>
    <t>6. Működési célú átvett pénzeszköz ÁH-án kívűlről</t>
  </si>
  <si>
    <t>II.</t>
  </si>
  <si>
    <t>Felhalmozási, felújítási bevételek</t>
  </si>
  <si>
    <t>1.Felhalmozási célú átvett pénzeszköz ÁH-án belülről</t>
  </si>
  <si>
    <t>2. Felhalmozási célú önkormányzati támogatás</t>
  </si>
  <si>
    <t>3. Felhalmozási bevétel</t>
  </si>
  <si>
    <t>3.1 Tárgyi eszköz értékesítése</t>
  </si>
  <si>
    <t>3.2 Vagyon bérbeadás</t>
  </si>
  <si>
    <t>3.3 Koncesszióba, vagyonkezelésbe adás</t>
  </si>
  <si>
    <t>4. Felhalmozásra átvett pénzeszköz ÁH-on kívül</t>
  </si>
  <si>
    <t>6. Felhalmozási, felujítási kölcsön megtérülés</t>
  </si>
  <si>
    <t>Költségvetési bevételek összesen</t>
  </si>
  <si>
    <t>Előző évi működési pénzmaradvány igénybevétele</t>
  </si>
  <si>
    <t>Előző évi felhalmozási pénzmaradvány igénybevétele</t>
  </si>
  <si>
    <t>Finanszírozási bevételek</t>
  </si>
  <si>
    <t>Tárgyévi bevételek összesen</t>
  </si>
  <si>
    <t xml:space="preserve">2019. ÉVI KÖLTSÉGVETÉSÉNEK  EREDETI KIADÁSI ELŐÍRÁNYZATAI                                                                         </t>
  </si>
  <si>
    <t>2.oldal</t>
  </si>
  <si>
    <t>KIADÁSOK</t>
  </si>
  <si>
    <t xml:space="preserve"> MŰKÖDÉSI KÖLTSÉGVETÉS</t>
  </si>
  <si>
    <t>1. Személyi juttatások</t>
  </si>
  <si>
    <t>2. Munkaadókat terhelő jár. és szoc.hj.adó</t>
  </si>
  <si>
    <t>3. Dologi kiadások</t>
  </si>
  <si>
    <t>4. Ellátottak pénzbeli juttatásai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</si>
  <si>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</si>
  <si>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</si>
  <si>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</si>
  <si>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</si>
  <si>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</si>
  <si>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II</t>
  </si>
  <si>
    <t>FELHALMOZÁSI KÖLTSÉGVETÉS</t>
  </si>
  <si>
    <t>1. Felujítások</t>
  </si>
  <si>
    <t>2. Beruházások</t>
  </si>
  <si>
    <t>3. Egyéb felhalmozási kiadások</t>
  </si>
  <si>
    <t>4. Lakástámogatás</t>
  </si>
  <si>
    <t>5. Felhalmozási célú kölcsön</t>
  </si>
  <si>
    <t>6. Visszatérítendő támogatás</t>
  </si>
  <si>
    <t>7. Tartalék</t>
  </si>
  <si>
    <t>Költségvetési kiadások összesen</t>
  </si>
  <si>
    <t>ÁH-án belüli megelőlegezés visszafiz.</t>
  </si>
  <si>
    <t>Irányítószervi támogatás</t>
  </si>
  <si>
    <t>Finanszírozási kiadás</t>
  </si>
  <si>
    <t>Tárgyévi kiadások összesen</t>
  </si>
  <si>
    <t>Bevétel-kiadás közötti különbözet</t>
  </si>
  <si>
    <t>működési bevétel-kiadás</t>
  </si>
  <si>
    <t>felhalmozási bevétel-kiadás</t>
  </si>
  <si>
    <t>5.2 Átengedtt kp.i adók</t>
  </si>
  <si>
    <t>5.2 Helyi adók</t>
  </si>
  <si>
    <t>5.3 Adópótlék, talajterhelési adó</t>
  </si>
  <si>
    <t>2. melléklet a 2/2019.(II.15.) önkormányzati rendelethez</t>
  </si>
  <si>
    <t>1.melléklet a 2/2019.(II.15.)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</si>
</sst>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F52" sqref="F52"/>
    </sheetView>
  </sheetViews>
  <sheetFormatPr defaultRowHeight="15" x14ac:dyDescent="0.25"/>
  <sheetData>
    <row r="1" spans="1:9" x14ac:dyDescent="0.25">
      <c r="D1" t="s">
        <v>73</v>
      </c>
    </row>
    <row r="3" spans="1:9" x14ac:dyDescent="0.25">
      <c r="A3" t="s">
        <v>0</v>
      </c>
    </row>
    <row r="4" spans="1:9" x14ac:dyDescent="0.25">
      <c r="A4" t="s">
        <v>1</v>
      </c>
    </row>
    <row r="5" spans="1:9" x14ac:dyDescent="0.25">
      <c r="E5" t="s">
        <v>2</v>
      </c>
      <c r="I5" s="1" t="s">
        <v>3</v>
      </c>
    </row>
    <row r="6" spans="1:9" x14ac:dyDescent="0.25">
      <c r="H6" s="2"/>
      <c r="I6" s="2" t="s">
        <v>4</v>
      </c>
    </row>
    <row r="7" spans="1:9" x14ac:dyDescent="0.25">
      <c r="A7" s="3"/>
      <c r="B7" s="4" t="s">
        <v>5</v>
      </c>
      <c r="C7" s="4"/>
      <c r="D7" s="4"/>
      <c r="E7" s="4"/>
      <c r="F7" s="4"/>
      <c r="G7" s="4"/>
      <c r="H7" s="4"/>
      <c r="I7" s="4" t="s">
        <v>6</v>
      </c>
    </row>
    <row r="8" spans="1:9" x14ac:dyDescent="0.25">
      <c r="A8" s="4" t="s">
        <v>7</v>
      </c>
      <c r="B8" s="5" t="s">
        <v>8</v>
      </c>
      <c r="C8" s="4"/>
      <c r="D8" s="4"/>
      <c r="E8" s="4"/>
      <c r="F8" s="4"/>
      <c r="G8" s="4"/>
      <c r="H8" s="4"/>
      <c r="I8" s="4">
        <f>SUM(I9+I14+I15+I16+I18+I30)</f>
        <v>225733</v>
      </c>
    </row>
    <row r="9" spans="1:9" x14ac:dyDescent="0.25">
      <c r="A9" s="4"/>
      <c r="B9" s="4" t="s">
        <v>9</v>
      </c>
      <c r="C9" s="4"/>
      <c r="D9" s="4"/>
      <c r="E9" s="4"/>
      <c r="F9" s="4"/>
      <c r="G9" s="4"/>
      <c r="H9" s="4"/>
      <c r="I9" s="4">
        <f>SUM(I10:I13)</f>
        <v>5073</v>
      </c>
    </row>
    <row r="10" spans="1:9" x14ac:dyDescent="0.25">
      <c r="A10" s="4"/>
      <c r="B10" s="4"/>
      <c r="C10" s="4"/>
      <c r="D10" s="4" t="s">
        <v>10</v>
      </c>
      <c r="E10" s="4"/>
      <c r="F10" s="4"/>
      <c r="G10" s="4"/>
      <c r="H10" s="4"/>
      <c r="I10" s="4">
        <v>5023</v>
      </c>
    </row>
    <row r="11" spans="1:9" x14ac:dyDescent="0.25">
      <c r="A11" s="4"/>
      <c r="B11" s="4"/>
      <c r="C11" s="4"/>
      <c r="D11" s="4" t="s">
        <v>11</v>
      </c>
      <c r="E11" s="4"/>
      <c r="F11" s="4"/>
      <c r="G11" s="4"/>
      <c r="H11" s="4"/>
      <c r="I11" s="4">
        <f t="shared" ref="I11:I15" si="0">SUM(G11:H11)</f>
        <v>0</v>
      </c>
    </row>
    <row r="12" spans="1:9" x14ac:dyDescent="0.25">
      <c r="A12" s="4"/>
      <c r="B12" s="4"/>
      <c r="C12" s="4"/>
      <c r="D12" s="4" t="s">
        <v>12</v>
      </c>
      <c r="E12" s="4"/>
      <c r="F12" s="4"/>
      <c r="G12" s="4"/>
      <c r="H12" s="4"/>
      <c r="I12" s="4">
        <v>50</v>
      </c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>
        <f t="shared" si="0"/>
        <v>0</v>
      </c>
    </row>
    <row r="14" spans="1:9" x14ac:dyDescent="0.25">
      <c r="A14" s="4"/>
      <c r="B14" s="4" t="s">
        <v>13</v>
      </c>
      <c r="C14" s="4"/>
      <c r="D14" s="4"/>
      <c r="E14" s="4"/>
      <c r="F14" s="4"/>
      <c r="G14" s="4"/>
      <c r="H14" s="4"/>
      <c r="I14" s="4">
        <v>131577</v>
      </c>
    </row>
    <row r="15" spans="1:9" x14ac:dyDescent="0.25">
      <c r="A15" s="4"/>
      <c r="B15" s="4" t="s">
        <v>14</v>
      </c>
      <c r="C15" s="4"/>
      <c r="D15" s="4"/>
      <c r="E15" s="4"/>
      <c r="F15" s="4"/>
      <c r="G15" s="4"/>
      <c r="H15" s="4"/>
      <c r="I15" s="4">
        <f t="shared" si="0"/>
        <v>0</v>
      </c>
    </row>
    <row r="16" spans="1:9" x14ac:dyDescent="0.25">
      <c r="A16" s="4"/>
      <c r="B16" s="4" t="s">
        <v>15</v>
      </c>
      <c r="C16" s="4"/>
      <c r="D16" s="4"/>
      <c r="E16" s="4"/>
      <c r="F16" s="4"/>
      <c r="G16" s="4"/>
      <c r="H16" s="4"/>
      <c r="I16" s="4">
        <v>48123</v>
      </c>
    </row>
    <row r="17" spans="1:9" x14ac:dyDescent="0.25">
      <c r="A17" s="4"/>
      <c r="B17" s="4" t="s">
        <v>16</v>
      </c>
      <c r="C17" s="4"/>
      <c r="D17" s="4"/>
      <c r="E17" s="4"/>
      <c r="F17" s="4"/>
      <c r="G17" s="4"/>
      <c r="H17" s="4"/>
      <c r="I17" s="4"/>
    </row>
    <row r="18" spans="1:9" x14ac:dyDescent="0.25">
      <c r="A18" s="4"/>
      <c r="B18" s="4" t="s">
        <v>17</v>
      </c>
      <c r="C18" s="4"/>
      <c r="D18" s="4"/>
      <c r="E18" s="4"/>
      <c r="F18" s="4"/>
      <c r="G18" s="4"/>
      <c r="H18" s="4"/>
      <c r="I18" s="4">
        <f>SUM(I19+I20+I23+I28)</f>
        <v>40760</v>
      </c>
    </row>
    <row r="19" spans="1:9" x14ac:dyDescent="0.25">
      <c r="A19" s="4"/>
      <c r="B19" s="4" t="s">
        <v>18</v>
      </c>
      <c r="C19" s="4"/>
      <c r="D19" s="4"/>
      <c r="E19" s="4"/>
      <c r="F19" s="4"/>
      <c r="G19" s="4"/>
      <c r="H19" s="4"/>
      <c r="I19" s="4">
        <v>100</v>
      </c>
    </row>
    <row r="20" spans="1:9" x14ac:dyDescent="0.25">
      <c r="A20" s="4"/>
      <c r="B20" s="4" t="s">
        <v>70</v>
      </c>
      <c r="C20" s="4"/>
      <c r="D20" s="4"/>
      <c r="E20" s="4"/>
      <c r="F20" s="4"/>
      <c r="G20" s="4"/>
      <c r="H20" s="4"/>
      <c r="I20" s="4">
        <f>SUM(I21:I22)</f>
        <v>5360</v>
      </c>
    </row>
    <row r="21" spans="1:9" x14ac:dyDescent="0.25">
      <c r="A21" s="4"/>
      <c r="B21" s="4"/>
      <c r="C21" s="4"/>
      <c r="D21" s="4" t="s">
        <v>19</v>
      </c>
      <c r="E21" s="4"/>
      <c r="F21" s="4"/>
      <c r="G21" s="4"/>
      <c r="H21" s="4"/>
      <c r="I21" s="4">
        <v>5000</v>
      </c>
    </row>
    <row r="22" spans="1:9" x14ac:dyDescent="0.25">
      <c r="A22" s="4"/>
      <c r="B22" s="4"/>
      <c r="C22" s="4"/>
      <c r="D22" s="4" t="s">
        <v>20</v>
      </c>
      <c r="E22" s="4"/>
      <c r="F22" s="4"/>
      <c r="G22" s="4"/>
      <c r="H22" s="4"/>
      <c r="I22" s="4">
        <v>360</v>
      </c>
    </row>
    <row r="23" spans="1:9" x14ac:dyDescent="0.25">
      <c r="A23" s="4"/>
      <c r="B23" s="4" t="s">
        <v>71</v>
      </c>
      <c r="C23" s="4"/>
      <c r="D23" s="4"/>
      <c r="E23" s="4"/>
      <c r="F23" s="4"/>
      <c r="G23" s="4"/>
      <c r="H23" s="4"/>
      <c r="I23" s="4">
        <f>SUM(I24:I26)</f>
        <v>34700</v>
      </c>
    </row>
    <row r="24" spans="1:9" x14ac:dyDescent="0.25">
      <c r="A24" s="4"/>
      <c r="B24" s="4"/>
      <c r="C24" s="4"/>
      <c r="D24" s="4" t="s">
        <v>21</v>
      </c>
      <c r="E24" s="4"/>
      <c r="F24" s="4"/>
      <c r="G24" s="4"/>
      <c r="H24" s="4"/>
      <c r="I24" s="4">
        <v>300</v>
      </c>
    </row>
    <row r="25" spans="1:9" x14ac:dyDescent="0.25">
      <c r="A25" s="4"/>
      <c r="B25" s="4"/>
      <c r="C25" s="4"/>
      <c r="D25" s="4" t="s">
        <v>22</v>
      </c>
      <c r="E25" s="4"/>
      <c r="F25" s="4"/>
      <c r="G25" s="4"/>
      <c r="H25" s="4"/>
      <c r="I25" s="4">
        <v>4400</v>
      </c>
    </row>
    <row r="26" spans="1:9" x14ac:dyDescent="0.25">
      <c r="A26" s="4"/>
      <c r="B26" s="4"/>
      <c r="C26" s="4"/>
      <c r="D26" s="4" t="s">
        <v>23</v>
      </c>
      <c r="E26" s="4"/>
      <c r="F26" s="4"/>
      <c r="G26" s="4"/>
      <c r="H26" s="4"/>
      <c r="I26" s="4">
        <v>30000</v>
      </c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 t="s">
        <v>72</v>
      </c>
      <c r="C28" s="4"/>
      <c r="D28" s="4"/>
      <c r="E28" s="4"/>
      <c r="F28" s="4"/>
      <c r="G28" s="4"/>
      <c r="H28" s="4"/>
      <c r="I28" s="4">
        <v>600</v>
      </c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 t="s">
        <v>24</v>
      </c>
      <c r="C30" s="4"/>
      <c r="D30" s="4"/>
      <c r="E30" s="4"/>
      <c r="F30" s="4"/>
      <c r="G30" s="4"/>
      <c r="H30" s="4"/>
      <c r="I30" s="4">
        <v>200</v>
      </c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 t="s">
        <v>25</v>
      </c>
      <c r="B32" s="5" t="s">
        <v>26</v>
      </c>
      <c r="C32" s="4"/>
      <c r="D32" s="4"/>
      <c r="E32" s="4"/>
      <c r="F32" s="4"/>
      <c r="G32" s="4"/>
      <c r="H32" s="4"/>
      <c r="I32" s="4">
        <f>SUM(I33:I42)</f>
        <v>2200</v>
      </c>
    </row>
    <row r="33" spans="1:9" x14ac:dyDescent="0.25">
      <c r="A33" s="4"/>
      <c r="B33" s="4" t="s">
        <v>27</v>
      </c>
      <c r="C33" s="4"/>
      <c r="D33" s="4"/>
      <c r="E33" s="4"/>
      <c r="F33" s="4"/>
      <c r="G33" s="4"/>
      <c r="H33" s="4"/>
      <c r="I33" s="4">
        <f>SUM(G33:H33)</f>
        <v>0</v>
      </c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 t="s">
        <v>28</v>
      </c>
      <c r="C35" s="4"/>
      <c r="D35" s="4"/>
      <c r="E35" s="4"/>
      <c r="F35" s="4"/>
      <c r="G35" s="4"/>
      <c r="H35" s="4"/>
      <c r="I35" s="4">
        <f t="shared" ref="I35:I40" si="1">SUM(G35:H35)</f>
        <v>0</v>
      </c>
    </row>
    <row r="36" spans="1:9" x14ac:dyDescent="0.25">
      <c r="A36" s="4"/>
      <c r="B36" s="4" t="s">
        <v>29</v>
      </c>
      <c r="C36" s="4"/>
      <c r="D36" s="4"/>
      <c r="E36" s="4"/>
      <c r="F36" s="4"/>
      <c r="G36" s="4"/>
      <c r="H36" s="4"/>
      <c r="I36" s="4">
        <f t="shared" si="1"/>
        <v>0</v>
      </c>
    </row>
    <row r="37" spans="1:9" x14ac:dyDescent="0.25">
      <c r="A37" s="4"/>
      <c r="B37" s="4" t="s">
        <v>30</v>
      </c>
      <c r="C37" s="4"/>
      <c r="D37" s="4"/>
      <c r="E37" s="4"/>
      <c r="F37" s="4"/>
      <c r="G37" s="4"/>
      <c r="H37" s="4"/>
      <c r="I37" s="4">
        <f t="shared" si="1"/>
        <v>0</v>
      </c>
    </row>
    <row r="38" spans="1:9" x14ac:dyDescent="0.25">
      <c r="A38" s="4"/>
      <c r="B38" s="4" t="s">
        <v>31</v>
      </c>
      <c r="C38" s="4"/>
      <c r="D38" s="4"/>
      <c r="E38" s="4"/>
      <c r="F38" s="4"/>
      <c r="G38" s="4"/>
      <c r="H38" s="4"/>
      <c r="I38" s="4">
        <f t="shared" si="1"/>
        <v>0</v>
      </c>
    </row>
    <row r="39" spans="1:9" x14ac:dyDescent="0.25">
      <c r="A39" s="4"/>
      <c r="B39" s="4" t="s">
        <v>32</v>
      </c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 t="s">
        <v>33</v>
      </c>
      <c r="C40" s="4"/>
      <c r="D40" s="4"/>
      <c r="E40" s="4"/>
      <c r="F40" s="4"/>
      <c r="G40" s="4"/>
      <c r="H40" s="4"/>
      <c r="I40" s="4">
        <f t="shared" si="1"/>
        <v>0</v>
      </c>
    </row>
    <row r="41" spans="1:9" x14ac:dyDescent="0.25">
      <c r="A41" s="4"/>
      <c r="B41" s="4" t="s">
        <v>34</v>
      </c>
      <c r="C41" s="4"/>
      <c r="D41" s="4"/>
      <c r="E41" s="4"/>
      <c r="F41" s="4"/>
      <c r="G41" s="4"/>
      <c r="H41" s="4"/>
      <c r="I41" s="4">
        <v>2200</v>
      </c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5" t="s">
        <v>35</v>
      </c>
      <c r="C43" s="4"/>
      <c r="D43" s="4"/>
      <c r="E43" s="4"/>
      <c r="F43" s="4"/>
      <c r="G43" s="4"/>
      <c r="H43" s="4"/>
      <c r="I43" s="4">
        <f>SUM(I8+I32)</f>
        <v>227933</v>
      </c>
    </row>
    <row r="44" spans="1:9" x14ac:dyDescent="0.25">
      <c r="A44" s="4"/>
      <c r="B44" s="5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 t="s">
        <v>36</v>
      </c>
      <c r="C45" s="4"/>
      <c r="D45" s="4"/>
      <c r="E45" s="4"/>
      <c r="F45" s="4"/>
      <c r="G45" s="4"/>
      <c r="H45" s="4"/>
      <c r="I45" s="4">
        <v>49795</v>
      </c>
    </row>
    <row r="46" spans="1:9" x14ac:dyDescent="0.25">
      <c r="A46" s="4"/>
      <c r="B46" s="4" t="s">
        <v>37</v>
      </c>
      <c r="C46" s="4"/>
      <c r="D46" s="4"/>
      <c r="E46" s="4"/>
      <c r="F46" s="4"/>
      <c r="G46" s="4"/>
      <c r="H46" s="4"/>
      <c r="I46" s="4">
        <v>7052</v>
      </c>
    </row>
    <row r="47" spans="1:9" x14ac:dyDescent="0.25">
      <c r="A47" s="4"/>
      <c r="B47" s="5" t="s">
        <v>38</v>
      </c>
      <c r="C47" s="4"/>
      <c r="D47" s="4"/>
      <c r="E47" s="4"/>
      <c r="F47" s="4"/>
      <c r="G47" s="4"/>
      <c r="H47" s="4"/>
      <c r="I47" s="4">
        <f>SUM(I45:I46)</f>
        <v>56847</v>
      </c>
    </row>
    <row r="48" spans="1:9" x14ac:dyDescent="0.25">
      <c r="A48" s="4"/>
      <c r="B48" s="5"/>
      <c r="C48" s="4"/>
      <c r="D48" s="4"/>
      <c r="E48" s="4"/>
      <c r="F48" s="4"/>
      <c r="G48" s="4"/>
      <c r="H48" s="4"/>
      <c r="I48" s="4"/>
    </row>
    <row r="49" spans="1:9" x14ac:dyDescent="0.25">
      <c r="A49" s="4"/>
      <c r="B49" s="5" t="s">
        <v>39</v>
      </c>
      <c r="C49" s="4"/>
      <c r="D49" s="4"/>
      <c r="E49" s="4"/>
      <c r="F49" s="4"/>
      <c r="G49" s="4"/>
      <c r="H49" s="4"/>
      <c r="I49" s="4">
        <f>SUM(I47+I43)</f>
        <v>284780</v>
      </c>
    </row>
    <row r="50" spans="1:9" x14ac:dyDescent="0.25">
      <c r="A50" s="4"/>
      <c r="B50" s="5"/>
      <c r="C50" s="4"/>
      <c r="D50" s="4"/>
      <c r="E50" s="4"/>
      <c r="F50" s="4"/>
      <c r="G50" s="4"/>
      <c r="H50" s="4"/>
      <c r="I50" s="4"/>
    </row>
    <row r="52" spans="1:9" x14ac:dyDescent="0.25">
      <c r="D52" t="s">
        <v>74</v>
      </c>
    </row>
    <row r="54" spans="1:9" x14ac:dyDescent="0.25">
      <c r="A54" t="s">
        <v>0</v>
      </c>
    </row>
    <row r="55" spans="1:9" x14ac:dyDescent="0.25">
      <c r="A55" t="s">
        <v>40</v>
      </c>
    </row>
    <row r="57" spans="1:9" x14ac:dyDescent="0.25">
      <c r="I57" t="s">
        <v>41</v>
      </c>
    </row>
    <row r="58" spans="1:9" x14ac:dyDescent="0.25">
      <c r="A58" s="4"/>
      <c r="B58" s="5" t="s">
        <v>42</v>
      </c>
      <c r="C58" s="4"/>
      <c r="D58" s="4"/>
      <c r="E58" s="4"/>
      <c r="F58" s="4"/>
      <c r="G58" s="4"/>
      <c r="H58" s="4"/>
      <c r="I58" s="4" t="s">
        <v>6</v>
      </c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 t="s">
        <v>7</v>
      </c>
      <c r="B60" s="5" t="s">
        <v>43</v>
      </c>
      <c r="C60" s="4"/>
      <c r="D60" s="4"/>
      <c r="E60" s="4"/>
      <c r="F60" s="4"/>
      <c r="G60" s="4"/>
      <c r="H60" s="4"/>
      <c r="I60" s="4">
        <f>SUM(I61:I70)</f>
        <v>270854</v>
      </c>
    </row>
    <row r="61" spans="1:9" x14ac:dyDescent="0.25">
      <c r="A61" s="4"/>
      <c r="B61" s="4" t="s">
        <v>44</v>
      </c>
      <c r="C61" s="4"/>
      <c r="D61" s="4"/>
      <c r="E61" s="4"/>
      <c r="F61" s="4"/>
      <c r="G61" s="4"/>
      <c r="H61" s="4"/>
      <c r="I61" s="4">
        <v>59741</v>
      </c>
    </row>
    <row r="62" spans="1:9" x14ac:dyDescent="0.25">
      <c r="A62" s="4"/>
      <c r="B62" s="4" t="s">
        <v>45</v>
      </c>
      <c r="C62" s="4"/>
      <c r="D62" s="4"/>
      <c r="E62" s="4"/>
      <c r="F62" s="4"/>
      <c r="G62" s="4"/>
      <c r="H62" s="4"/>
      <c r="I62" s="4">
        <v>11540</v>
      </c>
    </row>
    <row r="63" spans="1:9" x14ac:dyDescent="0.25">
      <c r="A63" s="4"/>
      <c r="B63" s="4" t="s">
        <v>46</v>
      </c>
      <c r="C63" s="4"/>
      <c r="D63" s="4"/>
      <c r="E63" s="4"/>
      <c r="F63" s="4"/>
      <c r="G63" s="4"/>
      <c r="H63" s="4"/>
      <c r="I63" s="4">
        <v>90223</v>
      </c>
    </row>
    <row r="64" spans="1:9" x14ac:dyDescent="0.25">
      <c r="A64" s="4"/>
      <c r="B64" s="4" t="s">
        <v>47</v>
      </c>
      <c r="C64" s="4"/>
      <c r="D64" s="4"/>
      <c r="E64" s="4"/>
      <c r="F64" s="4"/>
      <c r="G64" s="4"/>
      <c r="H64" s="4"/>
      <c r="I64" s="4">
        <v>7900</v>
      </c>
    </row>
    <row r="65" spans="1:9" x14ac:dyDescent="0.25">
      <c r="A65" s="4"/>
      <c r="B65" s="4" t="s">
        <v>48</v>
      </c>
      <c r="C65" s="4"/>
      <c r="D65" s="4"/>
      <c r="E65" s="4"/>
      <c r="F65" s="4"/>
      <c r="G65" s="4"/>
      <c r="H65" s="4"/>
      <c r="I65" s="4">
        <f t="shared" ref="I65" si="2">SUM(G65:H65)</f>
        <v>0</v>
      </c>
    </row>
    <row r="66" spans="1:9" x14ac:dyDescent="0.25">
      <c r="A66" s="4"/>
      <c r="B66" s="4" t="s">
        <v>49</v>
      </c>
      <c r="C66" s="4"/>
      <c r="D66" s="4"/>
      <c r="E66" s="4"/>
      <c r="F66" s="4"/>
      <c r="G66" s="4"/>
      <c r="H66" s="4"/>
      <c r="I66" s="4">
        <v>404</v>
      </c>
    </row>
    <row r="67" spans="1:9" x14ac:dyDescent="0.25">
      <c r="A67" s="4"/>
      <c r="B67" s="4" t="s">
        <v>50</v>
      </c>
      <c r="C67" s="4"/>
      <c r="D67" s="4"/>
      <c r="E67" s="4"/>
      <c r="F67" s="4"/>
      <c r="G67" s="4"/>
      <c r="H67" s="4"/>
      <c r="I67" s="4">
        <v>90188</v>
      </c>
    </row>
    <row r="68" spans="1:9" x14ac:dyDescent="0.25">
      <c r="A68" s="4"/>
      <c r="B68" s="4" t="s">
        <v>51</v>
      </c>
      <c r="C68" s="4"/>
      <c r="D68" s="4"/>
      <c r="E68" s="4"/>
      <c r="F68" s="4"/>
      <c r="G68" s="4"/>
      <c r="H68" s="4"/>
      <c r="I68" s="4">
        <v>1200</v>
      </c>
    </row>
    <row r="69" spans="1:9" x14ac:dyDescent="0.25">
      <c r="A69" s="4"/>
      <c r="B69" s="4" t="s">
        <v>52</v>
      </c>
      <c r="C69" s="4"/>
      <c r="D69" s="4"/>
      <c r="E69" s="4"/>
      <c r="F69" s="4"/>
      <c r="G69" s="4"/>
      <c r="H69" s="4"/>
      <c r="I69" s="4">
        <v>9658</v>
      </c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 t="s">
        <v>53</v>
      </c>
      <c r="B72" s="5" t="s">
        <v>54</v>
      </c>
      <c r="C72" s="4"/>
      <c r="D72" s="4"/>
      <c r="E72" s="4"/>
      <c r="F72" s="4"/>
      <c r="G72" s="4"/>
      <c r="H72" s="4"/>
      <c r="I72" s="4">
        <f>SUM(I74:I80)</f>
        <v>9252</v>
      </c>
    </row>
    <row r="73" spans="1:9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4"/>
      <c r="B74" s="4" t="s">
        <v>55</v>
      </c>
      <c r="C74" s="4"/>
      <c r="D74" s="4"/>
      <c r="E74" s="4"/>
      <c r="F74" s="4"/>
      <c r="G74" s="4"/>
      <c r="H74" s="4"/>
      <c r="I74" s="4">
        <f t="shared" ref="I74:I80" si="3">SUM(G74:H74)</f>
        <v>0</v>
      </c>
    </row>
    <row r="75" spans="1:9" x14ac:dyDescent="0.25">
      <c r="A75" s="4"/>
      <c r="B75" s="4" t="s">
        <v>56</v>
      </c>
      <c r="C75" s="4"/>
      <c r="D75" s="4"/>
      <c r="E75" s="4"/>
      <c r="F75" s="4"/>
      <c r="G75" s="4"/>
      <c r="H75" s="4"/>
      <c r="I75" s="4">
        <v>8252</v>
      </c>
    </row>
    <row r="76" spans="1:9" x14ac:dyDescent="0.25">
      <c r="A76" s="4"/>
      <c r="B76" s="6" t="s">
        <v>57</v>
      </c>
      <c r="C76" s="4"/>
      <c r="D76" s="4"/>
      <c r="E76" s="4"/>
      <c r="F76" s="4"/>
      <c r="G76" s="4"/>
      <c r="H76" s="4"/>
      <c r="I76" s="4">
        <f t="shared" si="3"/>
        <v>0</v>
      </c>
    </row>
    <row r="77" spans="1:9" x14ac:dyDescent="0.25">
      <c r="A77" s="4"/>
      <c r="B77" s="4" t="s">
        <v>58</v>
      </c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 t="s">
        <v>59</v>
      </c>
      <c r="C78" s="4"/>
      <c r="D78" s="4"/>
      <c r="E78" s="4"/>
      <c r="F78" s="4"/>
      <c r="G78" s="4"/>
      <c r="H78" s="4"/>
      <c r="I78" s="4">
        <v>1000</v>
      </c>
    </row>
    <row r="79" spans="1:9" x14ac:dyDescent="0.25">
      <c r="A79" s="4"/>
      <c r="B79" s="4" t="s">
        <v>60</v>
      </c>
      <c r="C79" s="4"/>
      <c r="D79" s="4"/>
      <c r="E79" s="4"/>
      <c r="F79" s="4"/>
      <c r="G79" s="4"/>
      <c r="H79" s="4"/>
      <c r="I79" s="4">
        <f t="shared" si="3"/>
        <v>0</v>
      </c>
    </row>
    <row r="80" spans="1:9" x14ac:dyDescent="0.25">
      <c r="A80" s="4"/>
      <c r="B80" s="4" t="s">
        <v>61</v>
      </c>
      <c r="C80" s="4"/>
      <c r="D80" s="4"/>
      <c r="E80" s="4"/>
      <c r="F80" s="4"/>
      <c r="G80" s="4"/>
      <c r="H80" s="4"/>
      <c r="I80" s="4">
        <f t="shared" si="3"/>
        <v>0</v>
      </c>
    </row>
    <row r="81" spans="1:9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5">
      <c r="A83" s="4"/>
      <c r="B83" s="5" t="s">
        <v>62</v>
      </c>
      <c r="C83" s="4"/>
      <c r="D83" s="4"/>
      <c r="E83" s="4"/>
      <c r="F83" s="4"/>
      <c r="G83" s="4"/>
      <c r="H83" s="4"/>
      <c r="I83" s="4">
        <f>SUM(I60+I72)</f>
        <v>280106</v>
      </c>
    </row>
    <row r="84" spans="1:9" x14ac:dyDescent="0.25">
      <c r="A84" s="4"/>
      <c r="B84" s="5"/>
      <c r="C84" s="4"/>
      <c r="D84" s="4"/>
      <c r="E84" s="4"/>
      <c r="F84" s="4"/>
      <c r="G84" s="4"/>
      <c r="H84" s="4"/>
      <c r="I84" s="4"/>
    </row>
    <row r="85" spans="1:9" x14ac:dyDescent="0.25">
      <c r="A85" s="4"/>
      <c r="B85" s="4" t="s">
        <v>63</v>
      </c>
      <c r="C85" s="4"/>
      <c r="D85" s="4"/>
      <c r="E85" s="4"/>
      <c r="F85" s="4"/>
      <c r="G85" s="4"/>
      <c r="H85" s="4"/>
      <c r="I85" s="4">
        <v>4674</v>
      </c>
    </row>
    <row r="86" spans="1:9" x14ac:dyDescent="0.25">
      <c r="A86" s="4"/>
      <c r="B86" s="4" t="s">
        <v>64</v>
      </c>
      <c r="C86" s="4"/>
      <c r="D86" s="4"/>
      <c r="E86" s="4"/>
      <c r="F86" s="4"/>
      <c r="G86" s="4"/>
      <c r="H86" s="4"/>
      <c r="I86" s="4">
        <v>43080</v>
      </c>
    </row>
    <row r="87" spans="1:9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x14ac:dyDescent="0.25">
      <c r="A88" s="4"/>
      <c r="B88" s="5" t="s">
        <v>65</v>
      </c>
      <c r="C88" s="4"/>
      <c r="D88" s="4"/>
      <c r="E88" s="4"/>
      <c r="F88" s="4"/>
      <c r="G88" s="4"/>
      <c r="H88" s="4"/>
      <c r="I88" s="4">
        <f>SUM(I85:I87)</f>
        <v>47754</v>
      </c>
    </row>
    <row r="89" spans="1:9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x14ac:dyDescent="0.25">
      <c r="A90" s="4"/>
      <c r="B90" s="5" t="s">
        <v>66</v>
      </c>
      <c r="C90" s="4"/>
      <c r="D90" s="4"/>
      <c r="E90" s="4"/>
      <c r="F90" s="4"/>
      <c r="G90" s="4"/>
      <c r="H90" s="4"/>
      <c r="I90" s="7">
        <f>SUM(I83+I85)</f>
        <v>284780</v>
      </c>
    </row>
    <row r="91" spans="1:9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5">
      <c r="A92" s="4"/>
      <c r="B92" s="4" t="s">
        <v>67</v>
      </c>
      <c r="C92" s="4"/>
      <c r="D92" s="4"/>
      <c r="E92" s="4"/>
      <c r="F92" s="4"/>
      <c r="G92" s="4"/>
      <c r="H92" s="4"/>
      <c r="I92" s="4">
        <f>SUM(I49-I90)</f>
        <v>0</v>
      </c>
    </row>
    <row r="93" spans="1:9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x14ac:dyDescent="0.25">
      <c r="A94" s="4"/>
      <c r="B94" s="4" t="s">
        <v>68</v>
      </c>
      <c r="C94" s="4"/>
      <c r="D94" s="4"/>
      <c r="E94" s="4"/>
      <c r="F94" s="4"/>
      <c r="G94" s="4"/>
      <c r="H94" s="4"/>
      <c r="I94" s="4">
        <f>SUM(I8+I45-I60-I85)</f>
        <v>0</v>
      </c>
    </row>
    <row r="95" spans="1:9" x14ac:dyDescent="0.25">
      <c r="A95" s="4"/>
      <c r="B95" s="4" t="s">
        <v>69</v>
      </c>
      <c r="C95" s="4"/>
      <c r="D95" s="4"/>
      <c r="E95" s="4"/>
      <c r="F95" s="4"/>
      <c r="G95" s="4"/>
      <c r="H95" s="4"/>
      <c r="I95" s="4">
        <f>SUM(I32+I46-I72)</f>
        <v>0</v>
      </c>
    </row>
    <row r="96" spans="1:9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25">
      <c r="A97" s="4"/>
      <c r="B97" s="4"/>
      <c r="C97" s="4"/>
      <c r="D97" s="4"/>
      <c r="E97" s="4"/>
      <c r="F97" s="4"/>
      <c r="G97" s="4"/>
      <c r="H97" s="4"/>
      <c r="I9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2019-02-20T09:15:08Z</dcterms:modified>
</cp:coreProperties>
</file>