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0" windowWidth="9435" windowHeight="3270" tabRatio="863" firstSheet="8" activeTab="8"/>
  </bookViews>
  <sheets>
    <sheet name="1.sz.m. önk. össz.bev." sheetId="10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. sz melléklet Óvoda" sheetId="36" r:id="rId6"/>
    <sheet name="6 .sz.m. Létszám" sheetId="17" r:id="rId7"/>
    <sheet name="7.sz.m.fejlesztés" sheetId="11" r:id="rId8"/>
    <sheet name="8.sz.m.Dologi kiadás" sheetId="13" r:id="rId9"/>
    <sheet name="9.sz.m.szociális kiadások" sheetId="40" r:id="rId10"/>
    <sheet name="10.sz.m.átadott pe" sheetId="16" r:id="rId11"/>
    <sheet name="11.sz. saját bevétel" sheetId="44" r:id="rId12"/>
    <sheet name="12.sz. előirányzatfelh." sheetId="41" r:id="rId13"/>
    <sheet name="13.sz.adómentesség" sheetId="42" r:id="rId14"/>
    <sheet name="14.sz. adatszolg." sheetId="43" r:id="rId15"/>
  </sheets>
  <definedNames>
    <definedName name="_xlnm.Print_Area" localSheetId="1">'1 .sz.m.önk.össz.kiad.'!$A$3:$R$63</definedName>
    <definedName name="_xlnm.Print_Area" localSheetId="10">'10.sz.m.átadott pe'!$A$1:$P$33</definedName>
    <definedName name="_xlnm.Print_Area" localSheetId="2">'2.sz.m.összehasonlító'!$A$1:$J$29</definedName>
    <definedName name="_xlnm.Print_Area" localSheetId="3">'3.sz.m Önk  bev.'!$A$1:$P$57</definedName>
    <definedName name="_xlnm.Print_Area" localSheetId="4">'4.sz.m.ÖNK kiadás'!$A$1:$P$35</definedName>
    <definedName name="_xlnm.Print_Area" localSheetId="6">'6 .sz.m. Létszám'!$A$1:$I$19</definedName>
    <definedName name="_xlnm.Print_Area" localSheetId="7">'7.sz.m.fejlesztés'!$A$1:$O$12</definedName>
    <definedName name="_xlnm.Print_Area" localSheetId="8">'8.sz.m.Dologi kiadás'!$A$1:$N$18</definedName>
  </definedNames>
  <calcPr calcId="125725"/>
</workbook>
</file>

<file path=xl/calcChain.xml><?xml version="1.0" encoding="utf-8"?>
<calcChain xmlns="http://schemas.openxmlformats.org/spreadsheetml/2006/main">
  <c r="O7" i="41"/>
  <c r="O17"/>
  <c r="O22" s="1"/>
  <c r="O10"/>
  <c r="I12" i="17"/>
  <c r="E12"/>
  <c r="C12"/>
  <c r="P55" i="10"/>
  <c r="O6" i="41"/>
  <c r="O8"/>
  <c r="O9"/>
  <c r="O11"/>
  <c r="O12"/>
  <c r="O14"/>
  <c r="I15"/>
  <c r="I23" s="1"/>
  <c r="I24" i="19"/>
  <c r="O55" i="10"/>
  <c r="K55"/>
  <c r="K47"/>
  <c r="G55"/>
  <c r="G47"/>
  <c r="G17"/>
  <c r="G11" i="42"/>
  <c r="F11"/>
  <c r="E11"/>
  <c r="D11"/>
  <c r="C11"/>
  <c r="B11"/>
  <c r="N22" i="41"/>
  <c r="M22"/>
  <c r="L22"/>
  <c r="K22"/>
  <c r="J22"/>
  <c r="I22"/>
  <c r="H22"/>
  <c r="G22"/>
  <c r="F22"/>
  <c r="E22"/>
  <c r="D22"/>
  <c r="O20"/>
  <c r="O18"/>
  <c r="N15"/>
  <c r="M15"/>
  <c r="L15"/>
  <c r="L23" s="1"/>
  <c r="K15"/>
  <c r="J15"/>
  <c r="J23" s="1"/>
  <c r="H15"/>
  <c r="G15"/>
  <c r="G23"/>
  <c r="F15"/>
  <c r="F23" s="1"/>
  <c r="E15"/>
  <c r="E23"/>
  <c r="D15"/>
  <c r="D23"/>
  <c r="C15"/>
  <c r="C23"/>
  <c r="C12" i="44"/>
  <c r="J32" i="8"/>
  <c r="C31" i="16"/>
  <c r="L20" i="40"/>
  <c r="L14"/>
  <c r="H19"/>
  <c r="D14"/>
  <c r="C14"/>
  <c r="I18" i="13"/>
  <c r="E18"/>
  <c r="H18"/>
  <c r="C17" i="19"/>
  <c r="G29"/>
  <c r="G24"/>
  <c r="G13"/>
  <c r="N55" i="10"/>
  <c r="J47"/>
  <c r="J55"/>
  <c r="F55"/>
  <c r="E32" i="8"/>
  <c r="I32"/>
  <c r="M32"/>
  <c r="E47" i="10"/>
  <c r="E55"/>
  <c r="I55"/>
  <c r="M55"/>
  <c r="F18" i="16"/>
  <c r="N18"/>
  <c r="O18"/>
  <c r="B31"/>
  <c r="B17" i="19"/>
  <c r="B29"/>
  <c r="H24"/>
  <c r="B28"/>
  <c r="H29"/>
  <c r="E49" i="9"/>
  <c r="I49"/>
  <c r="E57"/>
  <c r="I57"/>
  <c r="D18" i="13"/>
  <c r="M18"/>
  <c r="K14" i="40"/>
  <c r="M23" i="41" l="1"/>
  <c r="K23"/>
  <c r="N23"/>
  <c r="O15"/>
  <c r="H23"/>
</calcChain>
</file>

<file path=xl/sharedStrings.xml><?xml version="1.0" encoding="utf-8"?>
<sst xmlns="http://schemas.openxmlformats.org/spreadsheetml/2006/main" count="892" uniqueCount="489">
  <si>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</si>
  <si>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</si>
  <si>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</si>
  <si>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</si>
  <si>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</si>
  <si>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</si>
  <si>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</si>
  <si>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</si>
  <si>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</si>
  <si>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</si>
  <si>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</si>
  <si>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</si>
  <si>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</si>
  <si>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</si>
  <si>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</si>
  <si>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F</t>
  </si>
  <si>
    <t>Város- és községgazdálkodási szolgáltatás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</si>
  <si>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</si>
  <si>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</si>
  <si>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</si>
  <si>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</si>
  <si>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</si>
  <si>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</si>
  <si>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</si>
  <si>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</si>
  <si>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</si>
  <si>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</si>
  <si>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</si>
  <si>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</si>
  <si>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</si>
  <si>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</si>
  <si>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Helyi adók</t>
  </si>
  <si>
    <t>Szakmai tev. ellátók</t>
  </si>
  <si>
    <t xml:space="preserve">   Tárgyi eszközök és imm. javak értékesítése</t>
  </si>
  <si>
    <t xml:space="preserve">   Sajátos felhalmozási és tőkebevételek</t>
  </si>
  <si>
    <t xml:space="preserve">   Működési célú átvett pénzeszközök    </t>
  </si>
  <si>
    <t xml:space="preserve">   Felhalmozási célú átvett pénzeszköz 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</si>
  <si>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</si>
  <si>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</si>
  <si>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</si>
  <si>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</si>
  <si>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Egyéb felhalmozási célú támogatásértékű bevétel</t>
  </si>
  <si>
    <t>Temetési segély 46. §</t>
  </si>
  <si>
    <t>Önkormányzat dologi kiadásai</t>
  </si>
  <si>
    <t xml:space="preserve">   Rövid lejáratú betét után kapott felh. kamat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</si>
  <si>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</si>
  <si>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</si>
  <si>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</si>
  <si>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</si>
  <si>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</si>
  <si>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</si>
  <si>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</si>
  <si>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</si>
  <si>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</si>
  <si>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</si>
  <si>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</si>
  <si>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</si>
  <si>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</si>
  <si>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</si>
  <si>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Lakásfenntartási támogatás normatív Szt.38 § a)</t>
  </si>
  <si>
    <t>1.4</t>
  </si>
  <si>
    <t>1.5</t>
  </si>
  <si>
    <t>Munkaadókat terhelő járulékok és szociális hozzájárulási adó</t>
  </si>
  <si>
    <t>1. Önkormányzat működési bevételei</t>
  </si>
  <si>
    <t xml:space="preserve">   1.1 Közhatalmi bevételek</t>
  </si>
  <si>
    <t xml:space="preserve">   1.2 Intézményi működési bevételek</t>
  </si>
  <si>
    <t>Közfoglalkoztatottak száma önkormányzatnál</t>
  </si>
  <si>
    <t xml:space="preserve">   Osztalék és hozam bevétel 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</si>
  <si>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</si>
  <si>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</si>
  <si>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</si>
  <si>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</si>
  <si>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</si>
  <si>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</si>
  <si>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</si>
  <si>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</si>
  <si>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</si>
  <si>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</si>
  <si>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</si>
  <si>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</si>
  <si>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2.2 sorának részletezése</t>
  </si>
  <si>
    <t>4. számú melléklet 1.4 sorának részletezése</t>
  </si>
  <si>
    <t>Önkormányzat 2013. évi bevételi előirányzatai</t>
  </si>
  <si>
    <t>Kötelező feladat</t>
  </si>
  <si>
    <t>Önként vállalt feladat</t>
  </si>
  <si>
    <t>Önkormányzat 2013. évi kiadási előirányzatai</t>
  </si>
  <si>
    <t xml:space="preserve">Kötelező </t>
  </si>
  <si>
    <t>Önként vállalt</t>
  </si>
  <si>
    <t>2013. év</t>
  </si>
  <si>
    <t>kötelező</t>
  </si>
  <si>
    <t>önként vállalt</t>
  </si>
  <si>
    <t xml:space="preserve">Eredeti </t>
  </si>
  <si>
    <t xml:space="preserve">Központi támogatás 
</t>
  </si>
  <si>
    <t>Eredeti</t>
  </si>
  <si>
    <t>Más pénzbeli támogatás Szt. 26.§</t>
  </si>
  <si>
    <t>Aktív korúak ellátása  - foglalkoztatást helyettesítő támogatás -  Szt. 35.§</t>
  </si>
  <si>
    <t>2013. évi terv</t>
  </si>
  <si>
    <t>Köztemető szolgátatás</t>
  </si>
  <si>
    <t>Állami (államig.) feladat</t>
  </si>
  <si>
    <t>I/1. Közhatalmi bevételek</t>
  </si>
  <si>
    <t>2.1.1</t>
  </si>
  <si>
    <t>Bírságok, díjak, pótlékok</t>
  </si>
  <si>
    <t>3.3</t>
  </si>
  <si>
    <t>3.4</t>
  </si>
  <si>
    <t>3.5</t>
  </si>
  <si>
    <t>I/2. Intézményi működési bevételek</t>
  </si>
  <si>
    <t xml:space="preserve">4. </t>
  </si>
  <si>
    <t>3.6</t>
  </si>
  <si>
    <t>Egyéb működési célú bevételek</t>
  </si>
  <si>
    <t xml:space="preserve"> Alaptevékenységgel összefüggő egyéb bevételek</t>
  </si>
  <si>
    <t xml:space="preserve"> Egyéb sajátos bevételek</t>
  </si>
  <si>
    <t xml:space="preserve"> Továbbszámlázott szolgáltatások</t>
  </si>
  <si>
    <t xml:space="preserve">  Kamatbevételek</t>
  </si>
  <si>
    <t xml:space="preserve"> Kiszámlázott termékek és szolg. áfája</t>
  </si>
  <si>
    <t xml:space="preserve">III. Támogatások, kiegészítések </t>
  </si>
  <si>
    <t>5.3</t>
  </si>
  <si>
    <t>5.4</t>
  </si>
  <si>
    <t>IV. Átvett pénzeszközök államháztartáson belülről</t>
  </si>
  <si>
    <t>Működési támogatás államháztartáson belülről</t>
  </si>
  <si>
    <t>6.1.1</t>
  </si>
  <si>
    <t>6.1.2</t>
  </si>
  <si>
    <t>6.1.3</t>
  </si>
  <si>
    <t xml:space="preserve">6.2 </t>
  </si>
  <si>
    <t>Felhalmozási támogatás államháztartáson belülről</t>
  </si>
  <si>
    <t>6.2.1</t>
  </si>
  <si>
    <t>6.2.2</t>
  </si>
  <si>
    <t>6.2.3</t>
  </si>
  <si>
    <t>V. Átvett pénzeszközök államháztartáson kívülről</t>
  </si>
  <si>
    <t>VI. Felhalmozási célú bevételek</t>
  </si>
  <si>
    <t>8.3</t>
  </si>
  <si>
    <t>8.4</t>
  </si>
  <si>
    <t>KÖLTSÉGVETÉSI BEVÉTELEK ÖSSZESEN</t>
  </si>
  <si>
    <t>11.1</t>
  </si>
  <si>
    <t>11.2</t>
  </si>
  <si>
    <t>Hiány belső finanszírozás bevétele</t>
  </si>
  <si>
    <t>11.1.1</t>
  </si>
  <si>
    <t>11.1.2</t>
  </si>
  <si>
    <t>Hiány külső finanszírozás bevétele</t>
  </si>
  <si>
    <t>KÖLTSÉGVETÉSI ÉS FINANSZÍROZÁSI BEVÉTELEK ÖSSZESEN</t>
  </si>
  <si>
    <t>I. Önkormányzat működési bevételei</t>
  </si>
  <si>
    <t>II. Átengedett központi adók</t>
  </si>
  <si>
    <t>VII. Kölcsönök visszatérülése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</si>
  <si>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</si>
  <si>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</si>
  <si>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</si>
  <si>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</si>
  <si>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</si>
  <si>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</si>
  <si>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Szociális, rászorultság jellegű ellátások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</si>
  <si>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</si>
  <si>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</si>
  <si>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</si>
  <si>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</si>
  <si>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</si>
  <si>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</si>
  <si>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</si>
  <si>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</si>
  <si>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</si>
  <si>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</si>
  <si>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</si>
  <si>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</si>
  <si>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</si>
  <si>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</si>
  <si>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</si>
  <si>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</si>
  <si>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Céltartalék épületek karbantartására</t>
  </si>
  <si>
    <t>Fejlesztési tartalék</t>
  </si>
  <si>
    <t>IV. Kölcsönök nyújtása</t>
  </si>
  <si>
    <t>V. Költségvetési szervek finanszírozása</t>
  </si>
  <si>
    <t>KÖLTSÉGVETÉSI KIADÁSOK ÖSSZESEN</t>
  </si>
  <si>
    <t>VI. Finanszírozási kiadások</t>
  </si>
  <si>
    <t>Működési célú finanszírozási kidások</t>
  </si>
  <si>
    <t>KIADÁSOK ÖSSZESEN</t>
  </si>
  <si>
    <t>Felhalmozási célú finanszírozási kidások</t>
  </si>
  <si>
    <t>Kötelező</t>
  </si>
  <si>
    <t>2013. január 1.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</si>
  <si>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</si>
  <si>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</si>
  <si>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</si>
  <si>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</si>
  <si>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</si>
  <si>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</si>
  <si>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</si>
  <si>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</si>
  <si>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</si>
  <si>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Átvett pénzeszközök  államháztartáson belülről (2.1.+2.4.)</t>
  </si>
  <si>
    <t>3.1.</t>
  </si>
  <si>
    <t>3.2.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</si>
  <si>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</si>
  <si>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</si>
  <si>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</si>
  <si>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</si>
  <si>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</si>
  <si>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</si>
  <si>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</si>
  <si>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Költségvetési maradvány igénybevétele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</si>
  <si>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</si>
  <si>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</si>
  <si>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</si>
  <si>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</si>
  <si>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</si>
  <si>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</si>
  <si>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</si>
  <si>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</si>
  <si>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</si>
  <si>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</si>
  <si>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</si>
  <si>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</si>
  <si>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</si>
  <si>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</si>
  <si>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</si>
  <si>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</si>
  <si>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</si>
  <si>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</si>
  <si>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</si>
  <si>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2.3.</t>
  </si>
  <si>
    <t>2.4.</t>
  </si>
  <si>
    <t>6.1.</t>
  </si>
  <si>
    <t>6.2.</t>
  </si>
  <si>
    <t>* Az intézmény csak kötelező feladatokat lát el.</t>
  </si>
  <si>
    <t>BEVÉTELEK ÖSSZESEN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</si>
  <si>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</si>
  <si>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</si>
  <si>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</si>
  <si>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2013. évi belső forrásból fedezhető összes hiány (1.+2.)</t>
  </si>
  <si>
    <t>KÜLSŐ FORRÁS BEVONÁSÁVAL - HITEL, KÖLCSÖN - FINANSZÍROZHATÓ HIÁNY ÖSSZEGE</t>
  </si>
  <si>
    <t>2013. évi külső forrásból fedezhető összes hiány (1.+2.)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</si>
  <si>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</si>
  <si>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</si>
  <si>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</si>
  <si>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</si>
  <si>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</si>
  <si>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</si>
  <si>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</si>
  <si>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</si>
  <si>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</si>
  <si>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</si>
  <si>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Önkormányzati intézményi bevétel</t>
  </si>
  <si>
    <t>Intézmények intézményi bevétel</t>
  </si>
  <si>
    <t>2. Átengedett központi adók</t>
  </si>
  <si>
    <t>3. Önkormányzati támogatások, kiegészítések</t>
  </si>
  <si>
    <t>4. Átvett pénzeszközök államh. belülről</t>
  </si>
  <si>
    <t>5. Átvett pénzeszközök államh.kívülről</t>
  </si>
  <si>
    <t>Költségvetési maradvány bevétele felhalmozási</t>
  </si>
  <si>
    <t>Költségvetési maradvány bevétele működési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</si>
  <si>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</si>
  <si>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</si>
  <si>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</si>
  <si>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</si>
  <si>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</si>
  <si>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</si>
  <si>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</si>
  <si>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</si>
  <si>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4. Kölcsönök visszatérülése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</si>
  <si>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</si>
  <si>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</si>
  <si>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</si>
  <si>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</si>
  <si>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</si>
  <si>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</si>
  <si>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</si>
  <si>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</si>
  <si>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</si>
  <si>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7. Kölcsön nyújtása</t>
  </si>
  <si>
    <t>4. Tartalékok</t>
  </si>
  <si>
    <t>5. Kölcsön nyújtása</t>
  </si>
  <si>
    <t>Költségvetési bevételek működési összesen</t>
  </si>
  <si>
    <t>Költségvetési kiadások működési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</si>
  <si>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</si>
  <si>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</si>
  <si>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</si>
  <si>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</si>
  <si>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</si>
  <si>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</si>
  <si>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</si>
  <si>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</si>
  <si>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</si>
  <si>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</si>
  <si>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</si>
  <si>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</si>
  <si>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1. sz. táblázat</t>
  </si>
  <si>
    <t>6. számú melléklet</t>
  </si>
  <si>
    <t>8. számú melléklet</t>
  </si>
  <si>
    <t>9. számú melléklet</t>
  </si>
  <si>
    <t>felhalmozási célú bevételek és kiadások mérlege</t>
  </si>
  <si>
    <t xml:space="preserve">  I/1. Közhatalmi bevételek</t>
  </si>
  <si>
    <t xml:space="preserve">  I/2. Intézményi működési bevételek</t>
  </si>
  <si>
    <t>2013. évi belső forrásból fedezhető működési hiány</t>
  </si>
  <si>
    <t xml:space="preserve">2013 évi belső  forrásból fedezhető felhalmozási hiány </t>
  </si>
  <si>
    <t xml:space="preserve">2013. évi külső forrásból fedezhető működési hiány </t>
  </si>
  <si>
    <t xml:space="preserve">2013 évi külső forrásból fedezhető felhalmozási hiány 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</si>
  <si>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</si>
  <si>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</si>
  <si>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</si>
  <si>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</si>
  <si>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</si>
  <si>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</si>
  <si>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</si>
  <si>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</si>
  <si>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</si>
  <si>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K</t>
  </si>
  <si>
    <t>2.3.4</t>
  </si>
  <si>
    <t>Befektetési célú részesedések</t>
  </si>
  <si>
    <t>VIII. Finanszírozási bevételek</t>
  </si>
  <si>
    <t>V. Finanszírozási kiadások</t>
  </si>
  <si>
    <t>2013. ÉVI KÖLTSÉGVETÉSÉNEK ÖSSZEVONT MÉRLEGE</t>
  </si>
  <si>
    <t>II. Átengedett központi adók /gépjárműadó/</t>
  </si>
  <si>
    <t>Helyi önkorm. működésének általános támogatása</t>
  </si>
  <si>
    <t>Hozzájár. a pénzbeli  szoc.ellátások</t>
  </si>
  <si>
    <t>Egyéb jöv.pótló támogatások</t>
  </si>
  <si>
    <t>5.5</t>
  </si>
  <si>
    <t>11.2.1</t>
  </si>
  <si>
    <t>Működési hitel felvétel</t>
  </si>
  <si>
    <t>11.2.2.</t>
  </si>
  <si>
    <t>Fejlesztési hitel felvétel</t>
  </si>
  <si>
    <t>Központi műk. Célő előir. /lakott külterület/</t>
  </si>
  <si>
    <t>Helyi önkorm. Működésének általános támogatása</t>
  </si>
  <si>
    <t>Hozzájár. a pénzbeli szoc. ellátások</t>
  </si>
  <si>
    <t>Egyéb jöv. pótló támogatások</t>
  </si>
  <si>
    <t>11.2.2</t>
  </si>
  <si>
    <t>5.  számú melléklet</t>
  </si>
  <si>
    <t xml:space="preserve">Napköziotthonos Óvoda </t>
  </si>
  <si>
    <t>Önkormányzat és költségvetetési szerveinek 2013 évi létszámkerete</t>
  </si>
  <si>
    <t>Önkormányzat</t>
  </si>
  <si>
    <t>Napköziotthonos Óvoda</t>
  </si>
  <si>
    <t>Katasztrófavédelmi helyreállítási tev.</t>
  </si>
  <si>
    <t>Könyvtári szolgáltatás</t>
  </si>
  <si>
    <t>Háziorvosi alapellátás</t>
  </si>
  <si>
    <t>Sportlétesítmények működtetése</t>
  </si>
  <si>
    <t xml:space="preserve">Mindösszesen </t>
  </si>
  <si>
    <t>Bursa Hungarica</t>
  </si>
  <si>
    <t>Államháztartáson belülre</t>
  </si>
  <si>
    <t>Közös Hivatal Beled</t>
  </si>
  <si>
    <t>Többcélú Társulás Kapuvár</t>
  </si>
  <si>
    <t>Rendőrség</t>
  </si>
  <si>
    <t>Orvosi ügyelet</t>
  </si>
  <si>
    <t>7/b melléklet</t>
  </si>
  <si>
    <t xml:space="preserve">2013. év </t>
  </si>
  <si>
    <t xml:space="preserve">Átmeneti segély Szt. 45. §                      </t>
  </si>
  <si>
    <t>DÉNESFA  KÖZSÉG ÖNKORMÁNYZAT</t>
  </si>
  <si>
    <t xml:space="preserve">    Telekadó</t>
  </si>
  <si>
    <t>Könyvtári, közmüv.  feladatok támogatása</t>
  </si>
  <si>
    <t>5.6</t>
  </si>
  <si>
    <t>Szociális feladatok /falugondnok/</t>
  </si>
  <si>
    <t xml:space="preserve">DÉNESFA KÖZSÉGI ÖNKOMRÁNYZAT </t>
  </si>
  <si>
    <t>Könyvtár, közmüv. Feladatok ellátása</t>
  </si>
  <si>
    <t>Dénesfa Község Önkormányzatának felújítási kiadásai</t>
  </si>
  <si>
    <t>Ady utca</t>
  </si>
  <si>
    <t>Üdülői szálláshely</t>
  </si>
  <si>
    <t>Falugondnoki szolgálat</t>
  </si>
  <si>
    <t>Dénesfáért Egyesület</t>
  </si>
  <si>
    <t>Répcementi Sportegyesület</t>
  </si>
  <si>
    <t>Platán Nyugdijasklub</t>
  </si>
  <si>
    <t>Horgászegyesület</t>
  </si>
  <si>
    <t>Római Katolikus Egyház</t>
  </si>
  <si>
    <t>Falugondnokok Egyesülete</t>
  </si>
  <si>
    <t>Első lakáshoz jutók támogatása</t>
  </si>
  <si>
    <t>Sopron térségi Hulladékgazd.</t>
  </si>
  <si>
    <t>Megyei Területfejl. Tanács</t>
  </si>
  <si>
    <t>Dénesfa</t>
  </si>
  <si>
    <t xml:space="preserve">Mód. I. </t>
  </si>
  <si>
    <t xml:space="preserve">Előirányzat összesen </t>
  </si>
  <si>
    <t xml:space="preserve">eredeti </t>
  </si>
  <si>
    <t xml:space="preserve"> mód. I.</t>
  </si>
  <si>
    <t>eredeti</t>
  </si>
  <si>
    <t xml:space="preserve">Ellőirányzat összesen </t>
  </si>
  <si>
    <t xml:space="preserve">mód. I. </t>
  </si>
  <si>
    <t>Mód. I.</t>
  </si>
  <si>
    <t>mód. I.</t>
  </si>
  <si>
    <t>Falumúzeum garázskapu</t>
  </si>
  <si>
    <t>mód. I</t>
  </si>
  <si>
    <t xml:space="preserve">mód.I. </t>
  </si>
  <si>
    <t>Répcementi Polgárőr Egyesület</t>
  </si>
  <si>
    <t>Mód. II.</t>
  </si>
  <si>
    <t>Költségvetési kiadások felhalmozási össz.</t>
  </si>
  <si>
    <t>Felhalm. célú finansz. kiadások</t>
  </si>
  <si>
    <t>Felhalm. célú finansz. bevételek</t>
  </si>
  <si>
    <t>mód. II.</t>
  </si>
  <si>
    <t xml:space="preserve">Mód. II. </t>
  </si>
  <si>
    <t xml:space="preserve">mód. II. </t>
  </si>
  <si>
    <t>mód.II.</t>
  </si>
  <si>
    <t>Sor-szám</t>
  </si>
  <si>
    <t>mód.II</t>
  </si>
  <si>
    <t>mód.II:</t>
  </si>
  <si>
    <t>12. számú melléklet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</si>
  <si>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</si>
  <si>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</si>
  <si>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</si>
  <si>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</si>
  <si>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</si>
  <si>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</si>
  <si>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</si>
  <si>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</si>
  <si>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Előirányzat-felhasználási terv
2013.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</si>
  <si>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</si>
  <si>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</si>
  <si>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</si>
  <si>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</si>
  <si>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</si>
  <si>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</si>
  <si>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</si>
  <si>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</si>
  <si>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</si>
  <si>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</si>
  <si>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</si>
  <si>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</si>
  <si>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</si>
  <si>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Intézményi működési bevételek</t>
  </si>
  <si>
    <t>Átengedett központi adók</t>
  </si>
  <si>
    <t>Támogatások, kiegészítések</t>
  </si>
  <si>
    <t>Átvett pénzeszközök államháztatráson belülről</t>
  </si>
  <si>
    <t>Átvett pénzeszközök államháztatráson kívülről</t>
  </si>
  <si>
    <t>Felhalmozási célú bevételek</t>
  </si>
  <si>
    <t>Kölcsönök visszatérülése</t>
  </si>
  <si>
    <t>Finanszírozási bevételek</t>
  </si>
  <si>
    <t>Bevételek összesen:</t>
  </si>
  <si>
    <t>Folyó működési kiadások</t>
  </si>
  <si>
    <t>13.</t>
  </si>
  <si>
    <t>Felhalmozási és tőkejellegű kiadások</t>
  </si>
  <si>
    <t>14.</t>
  </si>
  <si>
    <t>Kölcsönök nyújtása</t>
  </si>
  <si>
    <t>15.</t>
  </si>
  <si>
    <t>Tartalékok felhasználása</t>
  </si>
  <si>
    <t>16.</t>
  </si>
  <si>
    <t>Finanszírozási célú kiadások</t>
  </si>
  <si>
    <t>17.</t>
  </si>
  <si>
    <t>Kiadások összesen:</t>
  </si>
  <si>
    <t>18.</t>
  </si>
  <si>
    <t>Egyenleg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</si>
  <si>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</si>
  <si>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</si>
  <si>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</si>
  <si>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</si>
  <si>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</si>
  <si>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</si>
  <si>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</si>
  <si>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</si>
  <si>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</si>
  <si>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Iparűzési adó</t>
  </si>
  <si>
    <t>Gépjármű 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</si>
  <si>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</si>
  <si>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</si>
  <si>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</si>
  <si>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</si>
  <si>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</si>
  <si>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Étkezési díj</t>
  </si>
  <si>
    <t>Gondozási díj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</si>
  <si>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</si>
  <si>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</si>
  <si>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</si>
  <si>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</si>
  <si>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</si>
  <si>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</si>
  <si>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</si>
  <si>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</si>
  <si>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</si>
  <si>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</si>
  <si>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</si>
  <si>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</si>
  <si>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</si>
  <si>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</si>
  <si>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</si>
  <si>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</si>
  <si>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</si>
  <si>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2013. .......................... hó ..... nap</t>
  </si>
  <si>
    <t>költségvetési szerv vezetője</t>
  </si>
  <si>
    <t>5.7</t>
  </si>
  <si>
    <t>Szerkezetátalakítási tart. Foly.támogatás</t>
  </si>
  <si>
    <t>5.8</t>
  </si>
  <si>
    <t>Egyéb műk.célú központi tám.</t>
  </si>
  <si>
    <t>5.9</t>
  </si>
  <si>
    <t>Vis maior</t>
  </si>
  <si>
    <t>Nyári szoc.étkeztetés</t>
  </si>
  <si>
    <t xml:space="preserve">Működési célú bevételek és kiadások mérlege                               </t>
  </si>
  <si>
    <t>Mód. I., mód. II. és III.</t>
  </si>
  <si>
    <t>Mód.III.</t>
  </si>
  <si>
    <t>Mód. III.</t>
  </si>
  <si>
    <t>Mód. III</t>
  </si>
  <si>
    <t>mód.III.</t>
  </si>
  <si>
    <t>mód.III</t>
  </si>
  <si>
    <t>Mód.III</t>
  </si>
  <si>
    <t>Mód. I.,  II. és III.</t>
  </si>
  <si>
    <t>5.10</t>
  </si>
  <si>
    <t>Szerkezetátalakítási tart. foly.tám.</t>
  </si>
  <si>
    <t>Köznev. És gyermekétk. tám.</t>
  </si>
  <si>
    <t>Mód.I, II és III</t>
  </si>
  <si>
    <t>Egységes szerkezetben a 7/2013.(V.27.), 11/2013.(VIII.21.) és 12/2013.(XI.20.) önkormányzati rendeletekkel</t>
  </si>
  <si>
    <t>e ft-ban</t>
  </si>
  <si>
    <t>10 sz. mell.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</si>
</sst>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.0"/>
    <numFmt numFmtId="165" formatCode="General\ &quot; fő&quot;"/>
    <numFmt numFmtId="166" formatCode="#,###"/>
    <numFmt numFmtId="167" formatCode="#,##0_ ;\-#,##0\ "/>
  </numFmts>
  <fonts count="115">
    <font>
      <sz val="10"/>
      <name val="MS Sans Serif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b/>
      <sz val="14"/>
      <name val="Arial CE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Times New Roman CE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b/>
      <sz val="8.5"/>
      <name val="Times New Roman CE"/>
      <charset val="238"/>
    </font>
    <font>
      <b/>
      <i/>
      <sz val="8.5"/>
      <name val="Times New Roman CE"/>
      <charset val="238"/>
    </font>
    <font>
      <sz val="8.5"/>
      <name val="Times New Roman CE"/>
      <charset val="238"/>
    </font>
    <font>
      <b/>
      <sz val="8.5"/>
      <name val="Times New Roman CE"/>
      <family val="1"/>
      <charset val="238"/>
    </font>
    <font>
      <sz val="8.5"/>
      <color indexed="10"/>
      <name val="Times New Roman CE"/>
      <charset val="238"/>
    </font>
    <font>
      <sz val="8.5"/>
      <name val="Times New Roman CE"/>
      <family val="1"/>
      <charset val="238"/>
    </font>
    <font>
      <i/>
      <sz val="8.5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sz val="8"/>
      <name val="MS Sans Serif"/>
      <charset val="238"/>
    </font>
    <font>
      <sz val="14"/>
      <name val="Arial CE"/>
      <charset val="238"/>
    </font>
    <font>
      <b/>
      <i/>
      <sz val="8.5"/>
      <name val="MS Sans Serif"/>
      <family val="2"/>
      <charset val="238"/>
    </font>
    <font>
      <sz val="8.5"/>
      <color indexed="10"/>
      <name val="MS Sans Serif"/>
      <family val="2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MS Sans Serif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</fills>
  <borders count="1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21" fillId="0" borderId="0"/>
    <xf numFmtId="0" fontId="21" fillId="0" borderId="0"/>
    <xf numFmtId="0" fontId="55" fillId="0" borderId="0"/>
    <xf numFmtId="0" fontId="77" fillId="0" borderId="0"/>
    <xf numFmtId="0" fontId="78" fillId="0" borderId="0"/>
    <xf numFmtId="0" fontId="55" fillId="0" borderId="0"/>
  </cellStyleXfs>
  <cellXfs count="15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3" fontId="0" fillId="0" borderId="0" xfId="0" applyNumberFormat="1"/>
    <xf numFmtId="0" fontId="8" fillId="0" borderId="0" xfId="0" applyFont="1" applyAlignment="1">
      <alignment vertical="center"/>
    </xf>
    <xf numFmtId="0" fontId="12" fillId="0" borderId="0" xfId="4"/>
    <xf numFmtId="0" fontId="18" fillId="0" borderId="0" xfId="4" applyFont="1" applyAlignment="1">
      <alignment horizontal="center"/>
    </xf>
    <xf numFmtId="0" fontId="17" fillId="0" borderId="1" xfId="4" applyFont="1" applyBorder="1" applyAlignment="1">
      <alignment horizontal="center" vertical="center"/>
    </xf>
    <xf numFmtId="0" fontId="12" fillId="0" borderId="0" xfId="4" applyAlignment="1">
      <alignment vertical="center"/>
    </xf>
    <xf numFmtId="0" fontId="14" fillId="0" borderId="0" xfId="4" applyFont="1"/>
    <xf numFmtId="0" fontId="17" fillId="0" borderId="0" xfId="4" applyFont="1"/>
    <xf numFmtId="0" fontId="0" fillId="0" borderId="0" xfId="0" applyAlignment="1"/>
    <xf numFmtId="0" fontId="12" fillId="0" borderId="0" xfId="4" applyAlignment="1">
      <alignment wrapText="1"/>
    </xf>
    <xf numFmtId="0" fontId="0" fillId="0" borderId="0" xfId="0" applyFill="1" applyBorder="1"/>
    <xf numFmtId="3" fontId="0" fillId="0" borderId="0" xfId="0" applyNumberFormat="1" applyAlignment="1"/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0" fillId="0" borderId="0" xfId="0" applyNumberFormat="1" applyFill="1"/>
    <xf numFmtId="0" fontId="44" fillId="0" borderId="0" xfId="5" applyFont="1" applyAlignment="1">
      <alignment horizontal="center" vertical="center"/>
    </xf>
    <xf numFmtId="0" fontId="36" fillId="0" borderId="2" xfId="5" applyFont="1" applyBorder="1" applyAlignment="1">
      <alignment horizontal="left" vertical="center" wrapText="1"/>
    </xf>
    <xf numFmtId="0" fontId="15" fillId="2" borderId="3" xfId="4" applyFont="1" applyFill="1" applyBorder="1" applyAlignment="1">
      <alignment horizontal="center" vertical="center"/>
    </xf>
    <xf numFmtId="0" fontId="52" fillId="0" borderId="0" xfId="4" applyFo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3" fontId="0" fillId="0" borderId="0" xfId="0" applyNumberFormat="1" applyFill="1" applyBorder="1"/>
    <xf numFmtId="3" fontId="12" fillId="0" borderId="0" xfId="4" applyNumberFormat="1" applyAlignment="1">
      <alignment vertical="center"/>
    </xf>
    <xf numFmtId="0" fontId="12" fillId="0" borderId="0" xfId="4" applyFont="1" applyAlignment="1">
      <alignment vertical="center"/>
    </xf>
    <xf numFmtId="0" fontId="12" fillId="0" borderId="0" xfId="4" applyFont="1" applyFill="1" applyAlignment="1">
      <alignment vertical="center"/>
    </xf>
    <xf numFmtId="0" fontId="21" fillId="0" borderId="0" xfId="5" applyFont="1" applyAlignment="1">
      <alignment horizontal="left" vertical="center" wrapText="1"/>
    </xf>
    <xf numFmtId="0" fontId="25" fillId="0" borderId="0" xfId="4" applyFont="1"/>
    <xf numFmtId="3" fontId="5" fillId="0" borderId="0" xfId="0" applyNumberFormat="1" applyFont="1" applyFill="1" applyAlignment="1">
      <alignment horizontal="right" vertical="center"/>
    </xf>
    <xf numFmtId="3" fontId="1" fillId="0" borderId="0" xfId="0" applyNumberFormat="1" applyFont="1"/>
    <xf numFmtId="0" fontId="14" fillId="0" borderId="0" xfId="4" applyFont="1" applyAlignment="1">
      <alignment wrapText="1"/>
    </xf>
    <xf numFmtId="0" fontId="9" fillId="0" borderId="0" xfId="2" applyAlignment="1" applyProtection="1">
      <alignment wrapText="1"/>
    </xf>
    <xf numFmtId="164" fontId="48" fillId="0" borderId="7" xfId="5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0" fontId="12" fillId="0" borderId="8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17" fillId="0" borderId="11" xfId="4" applyFont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3" fontId="12" fillId="0" borderId="0" xfId="4" applyNumberFormat="1" applyFont="1" applyAlignment="1">
      <alignment vertical="center"/>
    </xf>
    <xf numFmtId="0" fontId="50" fillId="0" borderId="0" xfId="2" applyFont="1" applyAlignment="1" applyProtection="1">
      <alignment vertical="center"/>
    </xf>
    <xf numFmtId="0" fontId="4" fillId="0" borderId="0" xfId="0" applyFont="1" applyAlignment="1">
      <alignment vertical="center"/>
    </xf>
    <xf numFmtId="3" fontId="7" fillId="0" borderId="0" xfId="0" applyNumberFormat="1" applyFont="1"/>
    <xf numFmtId="3" fontId="26" fillId="0" borderId="13" xfId="6" applyNumberFormat="1" applyFont="1" applyBorder="1" applyAlignment="1">
      <alignment vertical="center"/>
    </xf>
    <xf numFmtId="3" fontId="2" fillId="0" borderId="0" xfId="0" applyNumberFormat="1" applyFont="1"/>
    <xf numFmtId="3" fontId="12" fillId="0" borderId="0" xfId="4" applyNumberFormat="1"/>
    <xf numFmtId="0" fontId="12" fillId="0" borderId="0" xfId="4" applyFill="1"/>
    <xf numFmtId="0" fontId="12" fillId="0" borderId="0" xfId="4" applyFont="1" applyBorder="1"/>
    <xf numFmtId="3" fontId="29" fillId="0" borderId="0" xfId="4" applyNumberFormat="1" applyFont="1" applyFill="1" applyBorder="1" applyAlignment="1">
      <alignment horizontal="center" vertical="center" wrapText="1"/>
    </xf>
    <xf numFmtId="3" fontId="49" fillId="0" borderId="0" xfId="4" applyNumberFormat="1" applyFont="1" applyFill="1" applyBorder="1" applyAlignment="1">
      <alignment horizontal="right" vertical="center" wrapText="1"/>
    </xf>
    <xf numFmtId="3" fontId="29" fillId="3" borderId="14" xfId="4" applyNumberFormat="1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vertical="center" wrapText="1"/>
    </xf>
    <xf numFmtId="0" fontId="42" fillId="0" borderId="17" xfId="0" applyFont="1" applyFill="1" applyBorder="1" applyAlignment="1">
      <alignment vertical="center"/>
    </xf>
    <xf numFmtId="0" fontId="42" fillId="0" borderId="18" xfId="0" applyFont="1" applyFill="1" applyBorder="1" applyAlignment="1">
      <alignment vertical="center"/>
    </xf>
    <xf numFmtId="0" fontId="42" fillId="0" borderId="16" xfId="0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5" fillId="0" borderId="0" xfId="4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7" fillId="0" borderId="19" xfId="0" applyNumberFormat="1" applyFont="1" applyBorder="1" applyAlignment="1">
      <alignment horizontal="left" vertical="center"/>
    </xf>
    <xf numFmtId="49" fontId="59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49" fontId="7" fillId="0" borderId="21" xfId="0" applyNumberFormat="1" applyFont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3" fontId="33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0" fontId="17" fillId="0" borderId="22" xfId="4" applyFont="1" applyBorder="1" applyAlignment="1">
      <alignment horizontal="center" vertical="center" wrapText="1"/>
    </xf>
    <xf numFmtId="0" fontId="12" fillId="0" borderId="0" xfId="4" applyAlignment="1">
      <alignment vertical="center" wrapText="1"/>
    </xf>
    <xf numFmtId="164" fontId="48" fillId="0" borderId="9" xfId="5" applyNumberFormat="1" applyFont="1" applyFill="1" applyBorder="1" applyAlignment="1">
      <alignment horizontal="center" vertical="center" wrapText="1"/>
    </xf>
    <xf numFmtId="0" fontId="49" fillId="0" borderId="23" xfId="5" applyFont="1" applyBorder="1" applyAlignment="1">
      <alignment horizontal="left" vertical="center" wrapText="1"/>
    </xf>
    <xf numFmtId="2" fontId="48" fillId="0" borderId="16" xfId="5" applyNumberFormat="1" applyFont="1" applyFill="1" applyBorder="1" applyAlignment="1">
      <alignment horizontal="center" vertical="center" wrapText="1"/>
    </xf>
    <xf numFmtId="2" fontId="48" fillId="0" borderId="16" xfId="5" applyNumberFormat="1" applyFont="1" applyBorder="1" applyAlignment="1">
      <alignment horizontal="center" vertical="center" wrapText="1"/>
    </xf>
    <xf numFmtId="166" fontId="40" fillId="0" borderId="0" xfId="0" applyNumberFormat="1" applyFont="1" applyFill="1" applyAlignment="1">
      <alignment vertical="center" wrapText="1"/>
    </xf>
    <xf numFmtId="0" fontId="62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61" fillId="0" borderId="25" xfId="0" applyFont="1" applyFill="1" applyBorder="1" applyAlignment="1" applyProtection="1">
      <alignment horizontal="center" vertical="center" wrapText="1"/>
    </xf>
    <xf numFmtId="0" fontId="61" fillId="0" borderId="2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3" fillId="0" borderId="22" xfId="0" applyFont="1" applyFill="1" applyBorder="1" applyAlignment="1" applyProtection="1">
      <alignment horizontal="center" vertical="center" wrapText="1"/>
    </xf>
    <xf numFmtId="0" fontId="63" fillId="0" borderId="3" xfId="0" applyFont="1" applyFill="1" applyBorder="1" applyAlignment="1" applyProtection="1">
      <alignment horizontal="center" vertical="center" wrapText="1"/>
    </xf>
    <xf numFmtId="0" fontId="63" fillId="0" borderId="27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>
      <alignment horizontal="center" vertical="center" wrapText="1"/>
    </xf>
    <xf numFmtId="0" fontId="61" fillId="0" borderId="21" xfId="0" applyFont="1" applyFill="1" applyBorder="1" applyAlignment="1" applyProtection="1">
      <alignment horizontal="center" vertical="center" wrapText="1"/>
    </xf>
    <xf numFmtId="0" fontId="61" fillId="0" borderId="28" xfId="0" applyFont="1" applyFill="1" applyBorder="1" applyAlignment="1" applyProtection="1">
      <alignment horizontal="center" vertical="center" wrapText="1"/>
    </xf>
    <xf numFmtId="166" fontId="61" fillId="0" borderId="29" xfId="0" applyNumberFormat="1" applyFont="1" applyFill="1" applyBorder="1" applyAlignment="1" applyProtection="1">
      <alignment horizontal="center" vertical="center" wrapText="1"/>
    </xf>
    <xf numFmtId="0" fontId="56" fillId="0" borderId="3" xfId="0" applyFont="1" applyFill="1" applyBorder="1" applyAlignment="1" applyProtection="1">
      <alignment horizontal="center" vertical="center" wrapText="1"/>
    </xf>
    <xf numFmtId="0" fontId="64" fillId="0" borderId="3" xfId="0" applyFont="1" applyFill="1" applyBorder="1" applyAlignment="1" applyProtection="1">
      <alignment horizontal="left" vertical="center" wrapText="1" indent="1"/>
    </xf>
    <xf numFmtId="166" fontId="64" fillId="0" borderId="27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>
      <alignment vertical="center" wrapText="1"/>
    </xf>
    <xf numFmtId="0" fontId="63" fillId="0" borderId="12" xfId="0" applyFont="1" applyFill="1" applyBorder="1" applyAlignment="1" applyProtection="1">
      <alignment horizontal="center" vertical="center" wrapText="1"/>
    </xf>
    <xf numFmtId="49" fontId="57" fillId="0" borderId="16" xfId="0" applyNumberFormat="1" applyFont="1" applyFill="1" applyBorder="1" applyAlignment="1" applyProtection="1">
      <alignment horizontal="center" vertical="center" wrapText="1"/>
    </xf>
    <xf numFmtId="0" fontId="63" fillId="0" borderId="2" xfId="0" applyFont="1" applyFill="1" applyBorder="1" applyAlignment="1" applyProtection="1">
      <alignment horizontal="center" vertical="center" wrapText="1"/>
    </xf>
    <xf numFmtId="0" fontId="57" fillId="0" borderId="16" xfId="7" applyFont="1" applyFill="1" applyBorder="1" applyAlignment="1" applyProtection="1">
      <alignment horizontal="left" vertical="center" wrapText="1" indent="1"/>
    </xf>
    <xf numFmtId="166" fontId="5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>
      <alignment vertical="center" wrapText="1"/>
    </xf>
    <xf numFmtId="0" fontId="57" fillId="0" borderId="24" xfId="7" applyFont="1" applyFill="1" applyBorder="1" applyAlignment="1" applyProtection="1">
      <alignment horizontal="left" vertical="center" wrapText="1" indent="1"/>
    </xf>
    <xf numFmtId="0" fontId="64" fillId="0" borderId="22" xfId="0" applyFont="1" applyFill="1" applyBorder="1" applyAlignment="1" applyProtection="1">
      <alignment horizontal="center" vertical="center" wrapText="1"/>
    </xf>
    <xf numFmtId="0" fontId="64" fillId="0" borderId="3" xfId="7" applyFont="1" applyFill="1" applyBorder="1" applyAlignment="1" applyProtection="1">
      <alignment horizontal="left" vertical="center" wrapText="1" indent="1"/>
    </xf>
    <xf numFmtId="0" fontId="64" fillId="0" borderId="12" xfId="0" applyFont="1" applyFill="1" applyBorder="1" applyAlignment="1" applyProtection="1">
      <alignment horizontal="center" vertical="center" wrapText="1"/>
    </xf>
    <xf numFmtId="49" fontId="57" fillId="0" borderId="17" xfId="0" applyNumberFormat="1" applyFont="1" applyFill="1" applyBorder="1" applyAlignment="1" applyProtection="1">
      <alignment horizontal="center" vertical="center" wrapText="1"/>
    </xf>
    <xf numFmtId="0" fontId="66" fillId="0" borderId="17" xfId="7" applyFont="1" applyFill="1" applyBorder="1" applyAlignment="1" applyProtection="1">
      <alignment horizontal="left" vertical="center" wrapText="1" indent="1"/>
    </xf>
    <xf numFmtId="166" fontId="6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23" xfId="0" applyFont="1" applyFill="1" applyBorder="1" applyAlignment="1" applyProtection="1">
      <alignment horizontal="center" vertical="center" wrapText="1"/>
    </xf>
    <xf numFmtId="49" fontId="57" fillId="0" borderId="24" xfId="0" applyNumberFormat="1" applyFont="1" applyFill="1" applyBorder="1" applyAlignment="1" applyProtection="1">
      <alignment horizontal="center" vertical="center" wrapText="1"/>
    </xf>
    <xf numFmtId="0" fontId="66" fillId="0" borderId="30" xfId="7" applyFont="1" applyFill="1" applyBorder="1" applyAlignment="1" applyProtection="1">
      <alignment horizontal="left" vertical="center" wrapText="1" indent="1"/>
    </xf>
    <xf numFmtId="166" fontId="6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6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64" fillId="0" borderId="3" xfId="7" applyNumberFormat="1" applyFont="1" applyFill="1" applyBorder="1" applyAlignment="1" applyProtection="1">
      <alignment horizontal="left" vertical="center" wrapText="1" indent="1"/>
    </xf>
    <xf numFmtId="166" fontId="64" fillId="0" borderId="32" xfId="0" applyNumberFormat="1" applyFont="1" applyFill="1" applyBorder="1" applyAlignment="1" applyProtection="1">
      <alignment horizontal="right" vertical="center" wrapText="1" indent="1"/>
    </xf>
    <xf numFmtId="0" fontId="67" fillId="0" borderId="33" xfId="0" applyFont="1" applyBorder="1" applyAlignment="1" applyProtection="1">
      <alignment horizontal="center" vertical="center" wrapText="1"/>
    </xf>
    <xf numFmtId="0" fontId="65" fillId="0" borderId="0" xfId="0" applyFont="1" applyFill="1" applyAlignment="1" applyProtection="1">
      <alignment vertical="center" wrapText="1"/>
    </xf>
    <xf numFmtId="0" fontId="64" fillId="0" borderId="25" xfId="7" applyFont="1" applyFill="1" applyBorder="1" applyAlignment="1" applyProtection="1">
      <alignment horizontal="left" vertical="center" wrapText="1" indent="1"/>
    </xf>
    <xf numFmtId="166" fontId="64" fillId="0" borderId="34" xfId="0" applyNumberFormat="1" applyFont="1" applyFill="1" applyBorder="1" applyAlignment="1" applyProtection="1">
      <alignment horizontal="right" vertical="center" wrapText="1" indent="1"/>
    </xf>
    <xf numFmtId="49" fontId="57" fillId="0" borderId="17" xfId="7" applyNumberFormat="1" applyFont="1" applyFill="1" applyBorder="1" applyAlignment="1" applyProtection="1">
      <alignment horizontal="left" vertical="center" wrapText="1" indent="1"/>
    </xf>
    <xf numFmtId="0" fontId="38" fillId="0" borderId="35" xfId="0" applyFont="1" applyFill="1" applyBorder="1" applyAlignment="1" applyProtection="1">
      <alignment vertical="center" wrapText="1"/>
    </xf>
    <xf numFmtId="49" fontId="57" fillId="0" borderId="4" xfId="7" applyNumberFormat="1" applyFont="1" applyFill="1" applyBorder="1" applyAlignment="1" applyProtection="1">
      <alignment horizontal="left" vertical="center" wrapText="1" indent="1"/>
    </xf>
    <xf numFmtId="0" fontId="66" fillId="0" borderId="4" xfId="7" applyFont="1" applyFill="1" applyBorder="1" applyAlignment="1" applyProtection="1">
      <alignment horizontal="left" vertical="center" wrapText="1" indent="1"/>
    </xf>
    <xf numFmtId="166" fontId="6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22" xfId="0" applyFont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horizontal="center" wrapText="1"/>
    </xf>
    <xf numFmtId="0" fontId="64" fillId="0" borderId="1" xfId="7" applyFont="1" applyFill="1" applyBorder="1" applyAlignment="1" applyProtection="1">
      <alignment horizontal="left" vertical="center" wrapText="1" indent="1"/>
    </xf>
    <xf numFmtId="166" fontId="6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9" fillId="0" borderId="1" xfId="0" applyFont="1" applyBorder="1" applyAlignment="1" applyProtection="1">
      <alignment horizontal="center" wrapText="1"/>
    </xf>
    <xf numFmtId="0" fontId="70" fillId="0" borderId="1" xfId="0" applyFont="1" applyBorder="1" applyAlignment="1" applyProtection="1">
      <alignment horizontal="left" wrapText="1" indent="1"/>
    </xf>
    <xf numFmtId="166" fontId="63" fillId="0" borderId="32" xfId="0" applyNumberFormat="1" applyFont="1" applyFill="1" applyBorder="1" applyAlignment="1" applyProtection="1">
      <alignment horizontal="right" vertical="center" wrapText="1" indent="1"/>
    </xf>
    <xf numFmtId="0" fontId="57" fillId="0" borderId="0" xfId="0" applyFont="1" applyFill="1" applyBorder="1" applyAlignment="1" applyProtection="1">
      <alignment horizontal="center" vertical="center" wrapText="1"/>
    </xf>
    <xf numFmtId="0" fontId="61" fillId="0" borderId="0" xfId="0" applyFont="1" applyFill="1" applyBorder="1" applyAlignment="1" applyProtection="1">
      <alignment horizontal="left" vertical="center" wrapText="1" indent="1"/>
    </xf>
    <xf numFmtId="166" fontId="63" fillId="0" borderId="0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>
      <alignment vertical="center" wrapText="1"/>
    </xf>
    <xf numFmtId="0" fontId="57" fillId="0" borderId="0" xfId="0" applyFont="1" applyFill="1" applyAlignment="1" applyProtection="1">
      <alignment horizontal="left" vertical="center" wrapText="1"/>
    </xf>
    <xf numFmtId="0" fontId="57" fillId="0" borderId="0" xfId="0" applyFont="1" applyFill="1" applyAlignment="1" applyProtection="1">
      <alignment vertical="center" wrapText="1"/>
    </xf>
    <xf numFmtId="0" fontId="57" fillId="0" borderId="0" xfId="0" applyFont="1" applyFill="1" applyAlignment="1" applyProtection="1">
      <alignment horizontal="right" vertical="center" wrapText="1" indent="1"/>
    </xf>
    <xf numFmtId="0" fontId="63" fillId="0" borderId="11" xfId="0" applyFont="1" applyFill="1" applyBorder="1" applyAlignment="1" applyProtection="1">
      <alignment horizontal="center" vertical="center" wrapText="1"/>
    </xf>
    <xf numFmtId="0" fontId="63" fillId="0" borderId="36" xfId="0" applyFont="1" applyFill="1" applyBorder="1" applyAlignment="1" applyProtection="1">
      <alignment horizontal="center" vertical="center" wrapText="1"/>
    </xf>
    <xf numFmtId="0" fontId="61" fillId="0" borderId="36" xfId="0" applyFont="1" applyFill="1" applyBorder="1" applyAlignment="1" applyProtection="1">
      <alignment horizontal="center" vertical="center" wrapText="1"/>
    </xf>
    <xf numFmtId="0" fontId="63" fillId="0" borderId="3" xfId="7" applyFont="1" applyFill="1" applyBorder="1" applyAlignment="1" applyProtection="1">
      <alignment horizontal="left" vertical="center" wrapText="1" indent="1"/>
    </xf>
    <xf numFmtId="0" fontId="64" fillId="0" borderId="8" xfId="0" applyFont="1" applyFill="1" applyBorder="1" applyAlignment="1" applyProtection="1">
      <alignment horizontal="center" vertical="center" wrapText="1"/>
    </xf>
    <xf numFmtId="49" fontId="57" fillId="0" borderId="24" xfId="7" applyNumberFormat="1" applyFont="1" applyFill="1" applyBorder="1" applyAlignment="1" applyProtection="1">
      <alignment horizontal="left" vertical="center" wrapText="1" indent="1"/>
    </xf>
    <xf numFmtId="166" fontId="6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2" xfId="0" applyFont="1" applyFill="1" applyBorder="1" applyAlignment="1" applyProtection="1">
      <alignment horizontal="center" vertical="center" wrapText="1"/>
    </xf>
    <xf numFmtId="49" fontId="57" fillId="0" borderId="16" xfId="7" applyNumberFormat="1" applyFont="1" applyFill="1" applyBorder="1" applyAlignment="1" applyProtection="1">
      <alignment horizontal="left" vertical="center" wrapText="1" indent="1"/>
    </xf>
    <xf numFmtId="166" fontId="6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3" xfId="0" applyFont="1" applyFill="1" applyBorder="1" applyAlignment="1" applyProtection="1">
      <alignment horizontal="center" vertical="center" wrapText="1"/>
    </xf>
    <xf numFmtId="0" fontId="61" fillId="0" borderId="3" xfId="0" applyFont="1" applyFill="1" applyBorder="1" applyAlignment="1" applyProtection="1">
      <alignment horizontal="left" vertical="center" wrapText="1" indent="1"/>
    </xf>
    <xf numFmtId="166" fontId="63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7" fillId="0" borderId="22" xfId="0" applyFont="1" applyFill="1" applyBorder="1" applyAlignment="1" applyProtection="1">
      <alignment horizontal="left" vertical="center"/>
    </xf>
    <xf numFmtId="0" fontId="72" fillId="0" borderId="36" xfId="0" applyFont="1" applyFill="1" applyBorder="1" applyAlignment="1" applyProtection="1">
      <alignment vertical="center" wrapText="1"/>
    </xf>
    <xf numFmtId="0" fontId="37" fillId="0" borderId="1" xfId="0" applyFont="1" applyFill="1" applyBorder="1" applyAlignment="1" applyProtection="1">
      <alignment vertical="center" wrapText="1"/>
    </xf>
    <xf numFmtId="3" fontId="3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49" fontId="22" fillId="0" borderId="0" xfId="0" applyNumberFormat="1" applyFont="1" applyAlignment="1">
      <alignment vertical="center"/>
    </xf>
    <xf numFmtId="0" fontId="17" fillId="0" borderId="22" xfId="4" applyFont="1" applyBorder="1" applyAlignment="1">
      <alignment horizontal="center" vertical="center"/>
    </xf>
    <xf numFmtId="0" fontId="12" fillId="0" borderId="43" xfId="4" applyFont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6" fillId="0" borderId="27" xfId="5" applyNumberFormat="1" applyFont="1" applyBorder="1" applyAlignment="1">
      <alignment horizontal="center" vertical="center" wrapText="1"/>
    </xf>
    <xf numFmtId="2" fontId="46" fillId="0" borderId="30" xfId="5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 wrapText="1"/>
    </xf>
    <xf numFmtId="0" fontId="78" fillId="0" borderId="0" xfId="9"/>
    <xf numFmtId="0" fontId="24" fillId="0" borderId="19" xfId="8" applyFont="1" applyBorder="1" applyAlignment="1">
      <alignment vertical="center" wrapText="1"/>
    </xf>
    <xf numFmtId="0" fontId="24" fillId="0" borderId="48" xfId="8" applyFont="1" applyFill="1" applyBorder="1" applyAlignment="1">
      <alignment vertical="center" wrapText="1"/>
    </xf>
    <xf numFmtId="166" fontId="80" fillId="0" borderId="49" xfId="7" applyNumberFormat="1" applyFont="1" applyFill="1" applyBorder="1" applyAlignment="1" applyProtection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Fill="1"/>
    <xf numFmtId="3" fontId="10" fillId="0" borderId="0" xfId="0" applyNumberFormat="1" applyFont="1" applyFill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81" fillId="0" borderId="1" xfId="0" applyNumberFormat="1" applyFont="1" applyFill="1" applyBorder="1" applyAlignment="1">
      <alignment horizontal="center" vertical="center" wrapText="1"/>
    </xf>
    <xf numFmtId="3" fontId="81" fillId="0" borderId="27" xfId="0" applyNumberFormat="1" applyFont="1" applyFill="1" applyBorder="1" applyAlignment="1">
      <alignment horizontal="center" vertical="center" wrapText="1"/>
    </xf>
    <xf numFmtId="49" fontId="81" fillId="0" borderId="11" xfId="0" applyNumberFormat="1" applyFont="1" applyBorder="1" applyAlignment="1">
      <alignment horizontal="left" vertical="center"/>
    </xf>
    <xf numFmtId="3" fontId="81" fillId="0" borderId="36" xfId="0" applyNumberFormat="1" applyFont="1" applyFill="1" applyBorder="1" applyAlignment="1">
      <alignment vertical="center"/>
    </xf>
    <xf numFmtId="3" fontId="81" fillId="0" borderId="27" xfId="0" applyNumberFormat="1" applyFont="1" applyFill="1" applyBorder="1" applyAlignment="1">
      <alignment vertical="center"/>
    </xf>
    <xf numFmtId="49" fontId="82" fillId="0" borderId="20" xfId="0" applyNumberFormat="1" applyFont="1" applyBorder="1" applyAlignment="1">
      <alignment horizontal="left" vertical="center"/>
    </xf>
    <xf numFmtId="49" fontId="82" fillId="0" borderId="50" xfId="0" applyNumberFormat="1" applyFont="1" applyBorder="1" applyAlignment="1">
      <alignment horizontal="center" vertical="center"/>
    </xf>
    <xf numFmtId="0" fontId="82" fillId="0" borderId="50" xfId="0" applyFont="1" applyBorder="1" applyAlignment="1">
      <alignment vertical="center" wrapText="1"/>
    </xf>
    <xf numFmtId="3" fontId="82" fillId="0" borderId="37" xfId="0" applyNumberFormat="1" applyFont="1" applyBorder="1" applyAlignment="1">
      <alignment vertical="center"/>
    </xf>
    <xf numFmtId="49" fontId="82" fillId="0" borderId="19" xfId="0" applyNumberFormat="1" applyFont="1" applyBorder="1" applyAlignment="1">
      <alignment horizontal="left" vertical="center"/>
    </xf>
    <xf numFmtId="49" fontId="82" fillId="0" borderId="52" xfId="0" applyNumberFormat="1" applyFont="1" applyBorder="1" applyAlignment="1">
      <alignment horizontal="center" vertical="center"/>
    </xf>
    <xf numFmtId="3" fontId="82" fillId="0" borderId="7" xfId="0" applyNumberFormat="1" applyFont="1" applyBorder="1" applyAlignment="1">
      <alignment vertical="center"/>
    </xf>
    <xf numFmtId="0" fontId="82" fillId="0" borderId="52" xfId="0" applyFont="1" applyBorder="1" applyAlignment="1">
      <alignment vertical="center" wrapText="1"/>
    </xf>
    <xf numFmtId="0" fontId="82" fillId="0" borderId="52" xfId="2" applyFont="1" applyBorder="1" applyAlignment="1" applyProtection="1">
      <alignment vertical="center" wrapText="1"/>
    </xf>
    <xf numFmtId="3" fontId="82" fillId="0" borderId="52" xfId="0" applyNumberFormat="1" applyFont="1" applyBorder="1" applyAlignment="1">
      <alignment vertical="center"/>
    </xf>
    <xf numFmtId="0" fontId="82" fillId="0" borderId="52" xfId="0" applyFont="1" applyBorder="1" applyAlignment="1">
      <alignment vertical="center"/>
    </xf>
    <xf numFmtId="0" fontId="82" fillId="0" borderId="52" xfId="0" applyFont="1" applyFill="1" applyBorder="1" applyAlignment="1">
      <alignment vertical="center" wrapText="1"/>
    </xf>
    <xf numFmtId="0" fontId="82" fillId="0" borderId="19" xfId="0" applyFont="1" applyBorder="1" applyAlignment="1">
      <alignment horizontal="left" vertical="center"/>
    </xf>
    <xf numFmtId="0" fontId="82" fillId="0" borderId="52" xfId="0" applyFont="1" applyBorder="1" applyAlignment="1">
      <alignment horizontal="left" vertical="center"/>
    </xf>
    <xf numFmtId="49" fontId="82" fillId="0" borderId="21" xfId="0" applyNumberFormat="1" applyFont="1" applyBorder="1" applyAlignment="1">
      <alignment horizontal="left" vertical="center"/>
    </xf>
    <xf numFmtId="49" fontId="82" fillId="0" borderId="28" xfId="0" applyNumberFormat="1" applyFont="1" applyBorder="1" applyAlignment="1">
      <alignment horizontal="center" vertical="center"/>
    </xf>
    <xf numFmtId="0" fontId="82" fillId="0" borderId="28" xfId="0" applyFont="1" applyBorder="1" applyAlignment="1">
      <alignment vertical="center" wrapText="1"/>
    </xf>
    <xf numFmtId="3" fontId="82" fillId="0" borderId="15" xfId="0" applyNumberFormat="1" applyFont="1" applyBorder="1" applyAlignment="1">
      <alignment vertical="center"/>
    </xf>
    <xf numFmtId="3" fontId="81" fillId="0" borderId="36" xfId="0" applyNumberFormat="1" applyFont="1" applyBorder="1" applyAlignment="1">
      <alignment vertical="center"/>
    </xf>
    <xf numFmtId="3" fontId="81" fillId="0" borderId="27" xfId="0" applyNumberFormat="1" applyFont="1" applyBorder="1" applyAlignment="1">
      <alignment vertical="center"/>
    </xf>
    <xf numFmtId="0" fontId="82" fillId="0" borderId="19" xfId="0" applyFont="1" applyBorder="1" applyAlignment="1">
      <alignment horizontal="left" vertical="center" wrapText="1"/>
    </xf>
    <xf numFmtId="49" fontId="82" fillId="0" borderId="19" xfId="0" applyNumberFormat="1" applyFont="1" applyBorder="1" applyAlignment="1">
      <alignment horizontal="left" vertical="center" wrapText="1"/>
    </xf>
    <xf numFmtId="49" fontId="82" fillId="0" borderId="52" xfId="0" applyNumberFormat="1" applyFont="1" applyBorder="1" applyAlignment="1">
      <alignment horizontal="center" vertical="center" wrapText="1"/>
    </xf>
    <xf numFmtId="0" fontId="82" fillId="0" borderId="52" xfId="0" applyFont="1" applyBorder="1" applyAlignment="1">
      <alignment horizontal="left" vertical="center" wrapText="1"/>
    </xf>
    <xf numFmtId="0" fontId="82" fillId="0" borderId="46" xfId="0" applyFont="1" applyBorder="1" applyAlignment="1">
      <alignment horizontal="left" vertical="center" wrapText="1"/>
    </xf>
    <xf numFmtId="0" fontId="82" fillId="0" borderId="0" xfId="0" applyFont="1" applyBorder="1" applyAlignment="1">
      <alignment horizontal="left" vertical="center" wrapText="1"/>
    </xf>
    <xf numFmtId="49" fontId="82" fillId="0" borderId="0" xfId="0" applyNumberFormat="1" applyFont="1" applyBorder="1" applyAlignment="1">
      <alignment horizontal="center" vertical="center" wrapText="1"/>
    </xf>
    <xf numFmtId="3" fontId="82" fillId="0" borderId="0" xfId="0" applyNumberFormat="1" applyFont="1" applyBorder="1" applyAlignment="1">
      <alignment vertical="center"/>
    </xf>
    <xf numFmtId="3" fontId="82" fillId="0" borderId="65" xfId="0" applyNumberFormat="1" applyFont="1" applyBorder="1" applyAlignment="1">
      <alignment vertical="center"/>
    </xf>
    <xf numFmtId="0" fontId="82" fillId="0" borderId="19" xfId="0" applyFont="1" applyFill="1" applyBorder="1" applyAlignment="1">
      <alignment horizontal="left" vertical="center"/>
    </xf>
    <xf numFmtId="0" fontId="82" fillId="0" borderId="21" xfId="0" applyFont="1" applyFill="1" applyBorder="1" applyAlignment="1">
      <alignment horizontal="left" vertical="center"/>
    </xf>
    <xf numFmtId="0" fontId="82" fillId="0" borderId="28" xfId="0" applyFont="1" applyFill="1" applyBorder="1" applyAlignment="1">
      <alignment horizontal="left" vertical="center"/>
    </xf>
    <xf numFmtId="0" fontId="81" fillId="0" borderId="11" xfId="0" applyFont="1" applyFill="1" applyBorder="1" applyAlignment="1">
      <alignment horizontal="left" vertical="center"/>
    </xf>
    <xf numFmtId="0" fontId="81" fillId="0" borderId="36" xfId="0" applyFont="1" applyFill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3" fontId="81" fillId="0" borderId="27" xfId="0" applyNumberFormat="1" applyFont="1" applyFill="1" applyBorder="1" applyAlignment="1">
      <alignment horizontal="right" vertical="center"/>
    </xf>
    <xf numFmtId="0" fontId="82" fillId="0" borderId="20" xfId="0" applyFont="1" applyBorder="1" applyAlignment="1">
      <alignment vertical="center"/>
    </xf>
    <xf numFmtId="3" fontId="4" fillId="0" borderId="0" xfId="0" applyNumberFormat="1" applyFont="1" applyAlignment="1">
      <alignment horizontal="left"/>
    </xf>
    <xf numFmtId="49" fontId="82" fillId="0" borderId="0" xfId="0" applyNumberFormat="1" applyFont="1" applyBorder="1" applyAlignment="1">
      <alignment horizontal="left" vertical="center"/>
    </xf>
    <xf numFmtId="49" fontId="81" fillId="0" borderId="0" xfId="0" applyNumberFormat="1" applyFont="1" applyBorder="1" applyAlignment="1">
      <alignment horizontal="center" vertical="center"/>
    </xf>
    <xf numFmtId="3" fontId="82" fillId="0" borderId="0" xfId="0" applyNumberFormat="1" applyFont="1" applyAlignment="1">
      <alignment vertical="center"/>
    </xf>
    <xf numFmtId="0" fontId="83" fillId="0" borderId="0" xfId="7" applyFont="1" applyFill="1" applyAlignment="1">
      <alignment horizontal="center"/>
    </xf>
    <xf numFmtId="0" fontId="83" fillId="0" borderId="0" xfId="7" applyFont="1" applyFill="1" applyAlignment="1"/>
    <xf numFmtId="166" fontId="84" fillId="0" borderId="49" xfId="7" applyNumberFormat="1" applyFont="1" applyFill="1" applyBorder="1" applyAlignment="1" applyProtection="1">
      <alignment horizontal="left" vertical="center"/>
    </xf>
    <xf numFmtId="0" fontId="82" fillId="0" borderId="0" xfId="0" applyFont="1" applyAlignment="1">
      <alignment vertical="center"/>
    </xf>
    <xf numFmtId="0" fontId="85" fillId="0" borderId="0" xfId="7" applyFont="1" applyFill="1"/>
    <xf numFmtId="3" fontId="85" fillId="0" borderId="0" xfId="7" applyNumberFormat="1" applyFont="1" applyFill="1" applyBorder="1"/>
    <xf numFmtId="166" fontId="85" fillId="0" borderId="0" xfId="7" applyNumberFormat="1" applyFont="1" applyFill="1" applyBorder="1"/>
    <xf numFmtId="0" fontId="86" fillId="0" borderId="22" xfId="7" applyFont="1" applyFill="1" applyBorder="1" applyAlignment="1" applyProtection="1">
      <alignment horizontal="left" vertical="center" wrapText="1" indent="1"/>
    </xf>
    <xf numFmtId="166" fontId="86" fillId="0" borderId="27" xfId="7" applyNumberFormat="1" applyFont="1" applyFill="1" applyBorder="1" applyAlignment="1" applyProtection="1">
      <alignment horizontal="right" vertical="center" wrapText="1"/>
    </xf>
    <xf numFmtId="49" fontId="82" fillId="0" borderId="0" xfId="0" applyNumberFormat="1" applyFont="1" applyBorder="1" applyAlignment="1">
      <alignment horizontal="left"/>
    </xf>
    <xf numFmtId="49" fontId="82" fillId="0" borderId="0" xfId="0" applyNumberFormat="1" applyFont="1" applyBorder="1" applyAlignment="1">
      <alignment horizontal="center"/>
    </xf>
    <xf numFmtId="0" fontId="87" fillId="0" borderId="0" xfId="7" applyFont="1" applyFill="1"/>
    <xf numFmtId="3" fontId="82" fillId="0" borderId="0" xfId="0" applyNumberFormat="1" applyFont="1"/>
    <xf numFmtId="0" fontId="83" fillId="0" borderId="0" xfId="7" applyFont="1" applyFill="1" applyBorder="1" applyAlignment="1">
      <alignment horizontal="center" wrapText="1"/>
    </xf>
    <xf numFmtId="0" fontId="86" fillId="0" borderId="12" xfId="7" applyFont="1" applyFill="1" applyBorder="1" applyAlignment="1" applyProtection="1">
      <alignment horizontal="left" vertical="center" wrapText="1" indent="1"/>
    </xf>
    <xf numFmtId="166" fontId="86" fillId="0" borderId="9" xfId="7" applyNumberFormat="1" applyFont="1" applyFill="1" applyBorder="1" applyAlignment="1" applyProtection="1">
      <alignment horizontal="right" vertical="center" wrapText="1"/>
    </xf>
    <xf numFmtId="49" fontId="83" fillId="0" borderId="2" xfId="7" applyNumberFormat="1" applyFont="1" applyFill="1" applyBorder="1" applyAlignment="1" applyProtection="1">
      <alignment horizontal="left" vertical="center" wrapText="1" indent="1"/>
    </xf>
    <xf numFmtId="166" fontId="86" fillId="0" borderId="7" xfId="7" applyNumberFormat="1" applyFont="1" applyFill="1" applyBorder="1" applyAlignment="1" applyProtection="1">
      <alignment horizontal="right" vertical="center" wrapText="1"/>
    </xf>
    <xf numFmtId="49" fontId="83" fillId="0" borderId="35" xfId="7" applyNumberFormat="1" applyFont="1" applyFill="1" applyBorder="1" applyAlignment="1" applyProtection="1">
      <alignment horizontal="left" vertical="center" wrapText="1" indent="1"/>
    </xf>
    <xf numFmtId="166" fontId="86" fillId="0" borderId="31" xfId="7" applyNumberFormat="1" applyFont="1" applyFill="1" applyBorder="1" applyAlignment="1" applyProtection="1">
      <alignment horizontal="right" vertical="center" wrapText="1"/>
    </xf>
    <xf numFmtId="49" fontId="88" fillId="0" borderId="0" xfId="7" applyNumberFormat="1" applyFont="1" applyFill="1" applyBorder="1" applyAlignment="1" applyProtection="1">
      <alignment horizontal="left" vertical="center" wrapText="1" indent="1"/>
    </xf>
    <xf numFmtId="0" fontId="88" fillId="0" borderId="0" xfId="7" applyFont="1" applyFill="1" applyBorder="1" applyAlignment="1" applyProtection="1">
      <alignment horizontal="left" indent="5"/>
    </xf>
    <xf numFmtId="3" fontId="88" fillId="0" borderId="0" xfId="7" applyNumberFormat="1" applyFont="1" applyFill="1" applyBorder="1" applyAlignment="1" applyProtection="1">
      <alignment horizontal="right" vertical="center" wrapText="1"/>
    </xf>
    <xf numFmtId="0" fontId="82" fillId="0" borderId="0" xfId="0" applyFont="1"/>
    <xf numFmtId="3" fontId="88" fillId="0" borderId="9" xfId="7" applyNumberFormat="1" applyFont="1" applyFill="1" applyBorder="1" applyAlignment="1">
      <alignment vertical="center"/>
    </xf>
    <xf numFmtId="3" fontId="86" fillId="0" borderId="7" xfId="7" applyNumberFormat="1" applyFont="1" applyFill="1" applyBorder="1" applyAlignment="1">
      <alignment vertical="center"/>
    </xf>
    <xf numFmtId="3" fontId="86" fillId="0" borderId="5" xfId="7" applyNumberFormat="1" applyFont="1" applyFill="1" applyBorder="1" applyAlignment="1">
      <alignment vertical="center"/>
    </xf>
    <xf numFmtId="3" fontId="82" fillId="0" borderId="0" xfId="0" applyNumberFormat="1" applyFont="1" applyBorder="1"/>
    <xf numFmtId="0" fontId="83" fillId="0" borderId="0" xfId="7" applyFont="1" applyFill="1" applyAlignment="1">
      <alignment horizontal="center" wrapText="1"/>
    </xf>
    <xf numFmtId="3" fontId="85" fillId="0" borderId="0" xfId="7" applyNumberFormat="1" applyFont="1" applyFill="1"/>
    <xf numFmtId="49" fontId="82" fillId="0" borderId="0" xfId="0" applyNumberFormat="1" applyFont="1" applyAlignment="1">
      <alignment horizontal="center"/>
    </xf>
    <xf numFmtId="0" fontId="83" fillId="0" borderId="12" xfId="7" applyFont="1" applyFill="1" applyBorder="1" applyAlignment="1">
      <alignment horizontal="center"/>
    </xf>
    <xf numFmtId="3" fontId="83" fillId="0" borderId="9" xfId="7" applyNumberFormat="1" applyFont="1" applyFill="1" applyBorder="1"/>
    <xf numFmtId="49" fontId="89" fillId="0" borderId="2" xfId="7" applyNumberFormat="1" applyFont="1" applyFill="1" applyBorder="1" applyAlignment="1" applyProtection="1">
      <alignment horizontal="left" vertical="center" wrapText="1"/>
    </xf>
    <xf numFmtId="3" fontId="85" fillId="0" borderId="7" xfId="7" applyNumberFormat="1" applyFont="1" applyFill="1" applyBorder="1"/>
    <xf numFmtId="49" fontId="85" fillId="0" borderId="2" xfId="7" applyNumberFormat="1" applyFont="1" applyFill="1" applyBorder="1" applyAlignment="1">
      <alignment horizontal="left"/>
    </xf>
    <xf numFmtId="49" fontId="85" fillId="0" borderId="2" xfId="7" applyNumberFormat="1" applyFont="1" applyFill="1" applyBorder="1" applyAlignment="1" applyProtection="1">
      <alignment horizontal="left" vertical="center" wrapText="1"/>
    </xf>
    <xf numFmtId="166" fontId="85" fillId="0" borderId="7" xfId="7" applyNumberFormat="1" applyFont="1" applyFill="1" applyBorder="1"/>
    <xf numFmtId="49" fontId="89" fillId="0" borderId="35" xfId="7" applyNumberFormat="1" applyFont="1" applyFill="1" applyBorder="1" applyAlignment="1">
      <alignment horizontal="left"/>
    </xf>
    <xf numFmtId="3" fontId="85" fillId="0" borderId="5" xfId="7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inden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1" fillId="0" borderId="22" xfId="0" applyFont="1" applyFill="1" applyBorder="1" applyAlignment="1">
      <alignment horizontal="left" vertical="center" wrapText="1"/>
    </xf>
    <xf numFmtId="3" fontId="81" fillId="0" borderId="22" xfId="0" applyNumberFormat="1" applyFont="1" applyFill="1" applyBorder="1" applyAlignment="1">
      <alignment vertical="center"/>
    </xf>
    <xf numFmtId="3" fontId="82" fillId="0" borderId="8" xfId="0" applyNumberFormat="1" applyFont="1" applyFill="1" applyBorder="1" applyAlignment="1">
      <alignment vertical="center"/>
    </xf>
    <xf numFmtId="3" fontId="81" fillId="0" borderId="22" xfId="0" applyNumberFormat="1" applyFont="1" applyBorder="1" applyAlignment="1">
      <alignment vertical="center"/>
    </xf>
    <xf numFmtId="3" fontId="82" fillId="0" borderId="2" xfId="0" applyNumberFormat="1" applyFont="1" applyFill="1" applyBorder="1" applyAlignment="1">
      <alignment vertical="center"/>
    </xf>
    <xf numFmtId="3" fontId="82" fillId="0" borderId="7" xfId="0" applyNumberFormat="1" applyFont="1" applyFill="1" applyBorder="1" applyAlignment="1">
      <alignment vertical="center"/>
    </xf>
    <xf numFmtId="3" fontId="82" fillId="0" borderId="68" xfId="0" applyNumberFormat="1" applyFont="1" applyFill="1" applyBorder="1" applyAlignment="1">
      <alignment vertical="center"/>
    </xf>
    <xf numFmtId="3" fontId="81" fillId="0" borderId="22" xfId="0" applyNumberFormat="1" applyFont="1" applyFill="1" applyBorder="1" applyAlignment="1">
      <alignment horizontal="right" vertical="center"/>
    </xf>
    <xf numFmtId="3" fontId="82" fillId="0" borderId="43" xfId="0" applyNumberFormat="1" applyFont="1" applyBorder="1" applyAlignment="1">
      <alignment vertical="center"/>
    </xf>
    <xf numFmtId="3" fontId="82" fillId="0" borderId="50" xfId="0" applyNumberFormat="1" applyFont="1" applyBorder="1" applyAlignment="1">
      <alignment vertical="center"/>
    </xf>
    <xf numFmtId="3" fontId="82" fillId="0" borderId="28" xfId="0" applyNumberFormat="1" applyFont="1" applyBorder="1" applyAlignment="1">
      <alignment vertical="center"/>
    </xf>
    <xf numFmtId="3" fontId="81" fillId="0" borderId="36" xfId="0" applyNumberFormat="1" applyFont="1" applyFill="1" applyBorder="1" applyAlignment="1">
      <alignment horizontal="right" vertical="center"/>
    </xf>
    <xf numFmtId="3" fontId="82" fillId="0" borderId="2" xfId="0" applyNumberFormat="1" applyFont="1" applyBorder="1" applyAlignment="1">
      <alignment vertical="center"/>
    </xf>
    <xf numFmtId="3" fontId="83" fillId="0" borderId="55" xfId="7" applyNumberFormat="1" applyFont="1" applyFill="1" applyBorder="1"/>
    <xf numFmtId="3" fontId="85" fillId="0" borderId="52" xfId="7" applyNumberFormat="1" applyFont="1" applyFill="1" applyBorder="1"/>
    <xf numFmtId="166" fontId="85" fillId="0" borderId="52" xfId="7" applyNumberFormat="1" applyFont="1" applyFill="1" applyBorder="1"/>
    <xf numFmtId="3" fontId="85" fillId="0" borderId="58" xfId="7" applyNumberFormat="1" applyFont="1" applyFill="1" applyBorder="1"/>
    <xf numFmtId="3" fontId="86" fillId="0" borderId="12" xfId="7" applyNumberFormat="1" applyFont="1" applyFill="1" applyBorder="1" applyAlignment="1" applyProtection="1">
      <alignment horizontal="right" vertical="center" wrapText="1"/>
    </xf>
    <xf numFmtId="3" fontId="86" fillId="0" borderId="2" xfId="7" applyNumberFormat="1" applyFont="1" applyFill="1" applyBorder="1" applyAlignment="1" applyProtection="1">
      <alignment horizontal="right" vertical="center" wrapText="1"/>
    </xf>
    <xf numFmtId="3" fontId="86" fillId="0" borderId="35" xfId="7" applyNumberFormat="1" applyFont="1" applyFill="1" applyBorder="1" applyAlignment="1" applyProtection="1">
      <alignment horizontal="right" vertical="center" wrapText="1"/>
    </xf>
    <xf numFmtId="3" fontId="88" fillId="0" borderId="55" xfId="7" applyNumberFormat="1" applyFont="1" applyFill="1" applyBorder="1" applyAlignment="1">
      <alignment vertical="center"/>
    </xf>
    <xf numFmtId="3" fontId="86" fillId="0" borderId="52" xfId="7" applyNumberFormat="1" applyFont="1" applyFill="1" applyBorder="1" applyAlignment="1">
      <alignment vertical="center"/>
    </xf>
    <xf numFmtId="3" fontId="86" fillId="0" borderId="58" xfId="7" applyNumberFormat="1" applyFont="1" applyFill="1" applyBorder="1" applyAlignment="1">
      <alignment vertical="center"/>
    </xf>
    <xf numFmtId="166" fontId="86" fillId="0" borderId="36" xfId="7" applyNumberFormat="1" applyFont="1" applyFill="1" applyBorder="1" applyAlignment="1" applyProtection="1">
      <alignment horizontal="right" vertical="center" wrapText="1"/>
    </xf>
    <xf numFmtId="166" fontId="86" fillId="0" borderId="12" xfId="7" applyNumberFormat="1" applyFont="1" applyFill="1" applyBorder="1" applyAlignment="1" applyProtection="1">
      <alignment horizontal="right" vertical="center" wrapText="1"/>
    </xf>
    <xf numFmtId="166" fontId="86" fillId="0" borderId="2" xfId="7" applyNumberFormat="1" applyFont="1" applyFill="1" applyBorder="1" applyAlignment="1" applyProtection="1">
      <alignment horizontal="right" vertical="center" wrapText="1"/>
    </xf>
    <xf numFmtId="166" fontId="86" fillId="0" borderId="23" xfId="7" applyNumberFormat="1" applyFont="1" applyFill="1" applyBorder="1" applyAlignment="1" applyProtection="1">
      <alignment horizontal="right" vertical="center" wrapText="1"/>
    </xf>
    <xf numFmtId="166" fontId="86" fillId="0" borderId="55" xfId="7" applyNumberFormat="1" applyFont="1" applyFill="1" applyBorder="1" applyAlignment="1" applyProtection="1">
      <alignment horizontal="right" vertical="center" wrapText="1"/>
    </xf>
    <xf numFmtId="166" fontId="86" fillId="0" borderId="52" xfId="7" applyNumberFormat="1" applyFont="1" applyFill="1" applyBorder="1" applyAlignment="1" applyProtection="1">
      <alignment horizontal="right" vertical="center" wrapText="1"/>
    </xf>
    <xf numFmtId="166" fontId="86" fillId="0" borderId="49" xfId="7" applyNumberFormat="1" applyFont="1" applyFill="1" applyBorder="1" applyAlignment="1" applyProtection="1">
      <alignment horizontal="right" vertical="center" wrapText="1"/>
    </xf>
    <xf numFmtId="0" fontId="17" fillId="0" borderId="27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82" fillId="0" borderId="36" xfId="0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49" fontId="81" fillId="0" borderId="11" xfId="0" applyNumberFormat="1" applyFont="1" applyFill="1" applyBorder="1" applyAlignment="1">
      <alignment horizontal="left" vertical="center" wrapText="1"/>
    </xf>
    <xf numFmtId="3" fontId="81" fillId="2" borderId="27" xfId="0" applyNumberFormat="1" applyFont="1" applyFill="1" applyBorder="1" applyAlignment="1">
      <alignment horizontal="right" vertical="center" wrapText="1"/>
    </xf>
    <xf numFmtId="49" fontId="82" fillId="0" borderId="20" xfId="0" applyNumberFormat="1" applyFont="1" applyBorder="1" applyAlignment="1">
      <alignment horizontal="left"/>
    </xf>
    <xf numFmtId="49" fontId="82" fillId="0" borderId="50" xfId="0" applyNumberFormat="1" applyFont="1" applyFill="1" applyBorder="1" applyAlignment="1">
      <alignment horizontal="left" vertical="center" wrapText="1"/>
    </xf>
    <xf numFmtId="49" fontId="82" fillId="0" borderId="19" xfId="0" applyNumberFormat="1" applyFont="1" applyBorder="1" applyAlignment="1">
      <alignment horizontal="left"/>
    </xf>
    <xf numFmtId="49" fontId="82" fillId="0" borderId="52" xfId="0" applyNumberFormat="1" applyFont="1" applyFill="1" applyBorder="1" applyAlignment="1">
      <alignment horizontal="left" vertical="center" wrapText="1"/>
    </xf>
    <xf numFmtId="0" fontId="82" fillId="0" borderId="52" xfId="0" applyFont="1" applyFill="1" applyBorder="1" applyAlignment="1">
      <alignment horizontal="left" vertical="center" wrapText="1"/>
    </xf>
    <xf numFmtId="3" fontId="82" fillId="2" borderId="7" xfId="0" applyNumberFormat="1" applyFont="1" applyFill="1" applyBorder="1" applyAlignment="1">
      <alignment horizontal="right" vertical="center" wrapText="1"/>
    </xf>
    <xf numFmtId="3" fontId="82" fillId="0" borderId="7" xfId="0" applyNumberFormat="1" applyFont="1" applyFill="1" applyBorder="1" applyAlignment="1">
      <alignment horizontal="right" vertical="center"/>
    </xf>
    <xf numFmtId="49" fontId="82" fillId="0" borderId="21" xfId="0" applyNumberFormat="1" applyFont="1" applyBorder="1" applyAlignment="1">
      <alignment horizontal="left"/>
    </xf>
    <xf numFmtId="49" fontId="82" fillId="0" borderId="28" xfId="0" applyNumberFormat="1" applyFont="1" applyFill="1" applyBorder="1" applyAlignment="1">
      <alignment horizontal="left" vertical="center" wrapText="1"/>
    </xf>
    <xf numFmtId="49" fontId="82" fillId="0" borderId="50" xfId="0" applyNumberFormat="1" applyFont="1" applyBorder="1" applyAlignment="1">
      <alignment horizontal="left" vertical="center"/>
    </xf>
    <xf numFmtId="49" fontId="82" fillId="0" borderId="52" xfId="0" applyNumberFormat="1" applyFont="1" applyBorder="1" applyAlignment="1">
      <alignment horizontal="left" vertical="center"/>
    </xf>
    <xf numFmtId="0" fontId="81" fillId="0" borderId="20" xfId="0" applyFont="1" applyBorder="1"/>
    <xf numFmtId="3" fontId="81" fillId="0" borderId="37" xfId="0" applyNumberFormat="1" applyFont="1" applyFill="1" applyBorder="1" applyAlignment="1">
      <alignment horizontal="right" vertical="center"/>
    </xf>
    <xf numFmtId="0" fontId="81" fillId="0" borderId="19" xfId="0" applyFont="1" applyBorder="1"/>
    <xf numFmtId="3" fontId="81" fillId="0" borderId="7" xfId="0" applyNumberFormat="1" applyFont="1" applyFill="1" applyBorder="1" applyAlignment="1">
      <alignment vertical="center"/>
    </xf>
    <xf numFmtId="0" fontId="82" fillId="0" borderId="28" xfId="0" applyFont="1" applyFill="1" applyBorder="1" applyAlignment="1">
      <alignment horizontal="left" vertical="center" wrapText="1"/>
    </xf>
    <xf numFmtId="0" fontId="82" fillId="0" borderId="15" xfId="0" applyFont="1" applyBorder="1"/>
    <xf numFmtId="3" fontId="82" fillId="0" borderId="15" xfId="0" applyNumberFormat="1" applyFont="1" applyFill="1" applyBorder="1" applyAlignment="1">
      <alignment vertical="center"/>
    </xf>
    <xf numFmtId="0" fontId="82" fillId="0" borderId="37" xfId="0" applyFont="1" applyBorder="1"/>
    <xf numFmtId="0" fontId="81" fillId="0" borderId="27" xfId="0" applyFont="1" applyBorder="1"/>
    <xf numFmtId="3" fontId="81" fillId="0" borderId="37" xfId="0" applyNumberFormat="1" applyFont="1" applyFill="1" applyBorder="1" applyAlignment="1">
      <alignment vertical="center"/>
    </xf>
    <xf numFmtId="0" fontId="82" fillId="0" borderId="7" xfId="0" applyFont="1" applyBorder="1"/>
    <xf numFmtId="49" fontId="82" fillId="0" borderId="28" xfId="0" applyNumberFormat="1" applyFont="1" applyBorder="1" applyAlignment="1">
      <alignment horizontal="left" vertical="center" wrapText="1"/>
    </xf>
    <xf numFmtId="0" fontId="81" fillId="0" borderId="21" xfId="0" applyFont="1" applyBorder="1" applyAlignment="1">
      <alignment vertical="center" wrapText="1"/>
    </xf>
    <xf numFmtId="49" fontId="81" fillId="0" borderId="0" xfId="0" applyNumberFormat="1" applyFont="1" applyAlignment="1">
      <alignment vertical="center" wrapText="1"/>
    </xf>
    <xf numFmtId="3" fontId="81" fillId="0" borderId="15" xfId="0" applyNumberFormat="1" applyFont="1" applyFill="1" applyBorder="1" applyAlignment="1">
      <alignment vertical="center" wrapText="1"/>
    </xf>
    <xf numFmtId="3" fontId="82" fillId="0" borderId="43" xfId="0" applyNumberFormat="1" applyFont="1" applyFill="1" applyBorder="1" applyAlignment="1">
      <alignment vertical="center"/>
    </xf>
    <xf numFmtId="0" fontId="81" fillId="0" borderId="69" xfId="0" applyFont="1" applyFill="1" applyBorder="1" applyAlignment="1">
      <alignment horizontal="centerContinuous" vertical="center" wrapText="1"/>
    </xf>
    <xf numFmtId="3" fontId="82" fillId="0" borderId="68" xfId="0" applyNumberFormat="1" applyFont="1" applyBorder="1" applyAlignment="1">
      <alignment vertical="center"/>
    </xf>
    <xf numFmtId="0" fontId="81" fillId="0" borderId="70" xfId="0" applyFont="1" applyFill="1" applyBorder="1" applyAlignment="1">
      <alignment horizontal="centerContinuous" vertical="center" wrapText="1"/>
    </xf>
    <xf numFmtId="0" fontId="15" fillId="2" borderId="33" xfId="4" applyFont="1" applyFill="1" applyBorder="1" applyAlignment="1">
      <alignment horizontal="center" vertical="center"/>
    </xf>
    <xf numFmtId="0" fontId="15" fillId="2" borderId="25" xfId="4" applyFont="1" applyFill="1" applyBorder="1" applyAlignment="1">
      <alignment horizontal="center" vertical="center"/>
    </xf>
    <xf numFmtId="3" fontId="15" fillId="2" borderId="33" xfId="4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>
      <alignment horizontal="right" vertical="center"/>
    </xf>
    <xf numFmtId="3" fontId="13" fillId="0" borderId="22" xfId="4" applyNumberFormat="1" applyFont="1" applyBorder="1" applyAlignment="1">
      <alignment horizontal="right" vertical="center"/>
    </xf>
    <xf numFmtId="0" fontId="15" fillId="2" borderId="13" xfId="4" applyFont="1" applyFill="1" applyBorder="1" applyAlignment="1">
      <alignment horizontal="center" vertical="center"/>
    </xf>
    <xf numFmtId="0" fontId="15" fillId="2" borderId="71" xfId="4" applyFont="1" applyFill="1" applyBorder="1" applyAlignment="1">
      <alignment horizontal="center" vertical="center"/>
    </xf>
    <xf numFmtId="0" fontId="42" fillId="0" borderId="55" xfId="0" applyFont="1" applyFill="1" applyBorder="1" applyAlignment="1">
      <alignment horizontal="center" vertical="center"/>
    </xf>
    <xf numFmtId="0" fontId="42" fillId="0" borderId="50" xfId="0" applyFont="1" applyFill="1" applyBorder="1" applyAlignment="1">
      <alignment horizontal="center" vertical="center"/>
    </xf>
    <xf numFmtId="0" fontId="42" fillId="0" borderId="52" xfId="0" applyFont="1" applyFill="1" applyBorder="1" applyAlignment="1">
      <alignment horizontal="center" vertical="center"/>
    </xf>
    <xf numFmtId="0" fontId="42" fillId="0" borderId="53" xfId="0" applyFont="1" applyFill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165" fontId="23" fillId="0" borderId="71" xfId="6" applyNumberFormat="1" applyFont="1" applyBorder="1" applyAlignment="1">
      <alignment horizontal="center" vertical="center" wrapText="1"/>
    </xf>
    <xf numFmtId="3" fontId="31" fillId="0" borderId="55" xfId="6" applyNumberFormat="1" applyFont="1" applyFill="1" applyBorder="1" applyAlignment="1">
      <alignment vertical="top"/>
    </xf>
    <xf numFmtId="3" fontId="31" fillId="0" borderId="52" xfId="6" applyNumberFormat="1" applyFont="1" applyFill="1" applyBorder="1" applyAlignment="1">
      <alignment vertical="top"/>
    </xf>
    <xf numFmtId="3" fontId="31" fillId="0" borderId="52" xfId="6" applyNumberFormat="1" applyFont="1" applyFill="1" applyBorder="1"/>
    <xf numFmtId="3" fontId="31" fillId="0" borderId="28" xfId="6" applyNumberFormat="1" applyFont="1" applyFill="1" applyBorder="1"/>
    <xf numFmtId="3" fontId="26" fillId="0" borderId="36" xfId="6" applyNumberFormat="1" applyFont="1" applyBorder="1" applyAlignment="1">
      <alignment vertical="center"/>
    </xf>
    <xf numFmtId="3" fontId="43" fillId="0" borderId="60" xfId="4" applyNumberFormat="1" applyFont="1" applyBorder="1" applyAlignment="1">
      <alignment horizontal="right" vertical="center" wrapText="1"/>
    </xf>
    <xf numFmtId="3" fontId="49" fillId="3" borderId="72" xfId="4" applyNumberFormat="1" applyFont="1" applyFill="1" applyBorder="1" applyAlignment="1">
      <alignment horizontal="right" vertical="center" wrapText="1"/>
    </xf>
    <xf numFmtId="0" fontId="24" fillId="0" borderId="54" xfId="8" applyFont="1" applyFill="1" applyBorder="1" applyAlignment="1">
      <alignment vertical="center" wrapText="1"/>
    </xf>
    <xf numFmtId="3" fontId="43" fillId="0" borderId="61" xfId="4" applyNumberFormat="1" applyFont="1" applyFill="1" applyBorder="1" applyAlignment="1">
      <alignment horizontal="right" vertical="center" wrapText="1"/>
    </xf>
    <xf numFmtId="0" fontId="34" fillId="4" borderId="73" xfId="4" applyFont="1" applyFill="1" applyBorder="1" applyAlignment="1">
      <alignment horizontal="center" vertical="center"/>
    </xf>
    <xf numFmtId="3" fontId="76" fillId="4" borderId="73" xfId="4" applyNumberFormat="1" applyFont="1" applyFill="1" applyBorder="1" applyAlignment="1">
      <alignment vertical="center"/>
    </xf>
    <xf numFmtId="3" fontId="29" fillId="3" borderId="14" xfId="4" applyNumberFormat="1" applyFont="1" applyFill="1" applyBorder="1" applyAlignment="1">
      <alignment horizontal="center" vertical="center" wrapText="1"/>
    </xf>
    <xf numFmtId="3" fontId="49" fillId="3" borderId="73" xfId="4" applyNumberFormat="1" applyFont="1" applyFill="1" applyBorder="1" applyAlignment="1">
      <alignment horizontal="right" vertical="center" wrapText="1"/>
    </xf>
    <xf numFmtId="3" fontId="49" fillId="4" borderId="74" xfId="9" applyNumberFormat="1" applyFont="1" applyFill="1" applyBorder="1" applyAlignment="1">
      <alignment vertical="center"/>
    </xf>
    <xf numFmtId="0" fontId="49" fillId="3" borderId="75" xfId="9" applyFont="1" applyFill="1" applyBorder="1" applyAlignment="1">
      <alignment vertical="center"/>
    </xf>
    <xf numFmtId="3" fontId="53" fillId="0" borderId="60" xfId="4" applyNumberFormat="1" applyFont="1" applyFill="1" applyBorder="1" applyAlignment="1">
      <alignment horizontal="right"/>
    </xf>
    <xf numFmtId="3" fontId="53" fillId="0" borderId="63" xfId="4" applyNumberFormat="1" applyFont="1" applyFill="1" applyBorder="1" applyAlignment="1">
      <alignment horizontal="right"/>
    </xf>
    <xf numFmtId="3" fontId="53" fillId="0" borderId="53" xfId="4" applyNumberFormat="1" applyFont="1" applyFill="1" applyBorder="1" applyAlignment="1">
      <alignment horizontal="right"/>
    </xf>
    <xf numFmtId="3" fontId="53" fillId="0" borderId="45" xfId="4" applyNumberFormat="1" applyFont="1" applyFill="1" applyBorder="1" applyAlignment="1">
      <alignment horizontal="right"/>
    </xf>
    <xf numFmtId="3" fontId="53" fillId="0" borderId="45" xfId="4" applyNumberFormat="1" applyFont="1" applyBorder="1" applyAlignment="1">
      <alignment horizontal="right"/>
    </xf>
    <xf numFmtId="3" fontId="53" fillId="0" borderId="2" xfId="4" applyNumberFormat="1" applyFont="1" applyFill="1" applyBorder="1" applyAlignment="1">
      <alignment horizontal="right"/>
    </xf>
    <xf numFmtId="3" fontId="53" fillId="0" borderId="43" xfId="4" applyNumberFormat="1" applyFont="1" applyFill="1" applyBorder="1" applyAlignment="1">
      <alignment horizontal="right"/>
    </xf>
    <xf numFmtId="3" fontId="53" fillId="0" borderId="43" xfId="4" applyNumberFormat="1" applyFont="1" applyBorder="1" applyAlignment="1">
      <alignment horizontal="right"/>
    </xf>
    <xf numFmtId="3" fontId="19" fillId="0" borderId="22" xfId="1" applyNumberFormat="1" applyFont="1" applyBorder="1" applyAlignment="1">
      <alignment horizontal="right" vertical="center"/>
    </xf>
    <xf numFmtId="3" fontId="53" fillId="0" borderId="2" xfId="4" applyNumberFormat="1" applyFont="1" applyBorder="1" applyAlignment="1">
      <alignment horizontal="right"/>
    </xf>
    <xf numFmtId="3" fontId="19" fillId="0" borderId="13" xfId="1" applyNumberFormat="1" applyFont="1" applyBorder="1" applyAlignment="1">
      <alignment horizontal="right" vertical="center"/>
    </xf>
    <xf numFmtId="0" fontId="30" fillId="1" borderId="54" xfId="4" applyFont="1" applyFill="1" applyBorder="1" applyAlignment="1">
      <alignment horizontal="center" vertical="center" wrapText="1"/>
    </xf>
    <xf numFmtId="0" fontId="14" fillId="0" borderId="19" xfId="4" applyFont="1" applyFill="1" applyBorder="1" applyAlignment="1">
      <alignment wrapText="1"/>
    </xf>
    <xf numFmtId="0" fontId="14" fillId="0" borderId="21" xfId="4" applyFont="1" applyFill="1" applyBorder="1" applyAlignment="1">
      <alignment wrapText="1"/>
    </xf>
    <xf numFmtId="0" fontId="14" fillId="0" borderId="21" xfId="4" applyFont="1" applyBorder="1" applyAlignment="1">
      <alignment wrapText="1"/>
    </xf>
    <xf numFmtId="0" fontId="30" fillId="0" borderId="11" xfId="4" applyFont="1" applyBorder="1" applyAlignment="1">
      <alignment vertical="center" wrapText="1"/>
    </xf>
    <xf numFmtId="0" fontId="14" fillId="0" borderId="19" xfId="4" applyFont="1" applyBorder="1" applyAlignment="1">
      <alignment wrapText="1"/>
    </xf>
    <xf numFmtId="0" fontId="30" fillId="0" borderId="11" xfId="4" applyFont="1" applyBorder="1" applyAlignment="1">
      <alignment wrapText="1"/>
    </xf>
    <xf numFmtId="3" fontId="53" fillId="0" borderId="60" xfId="4" applyNumberFormat="1" applyFont="1" applyBorder="1" applyAlignment="1">
      <alignment horizontal="right"/>
    </xf>
    <xf numFmtId="3" fontId="19" fillId="0" borderId="22" xfId="4" applyNumberFormat="1" applyFont="1" applyBorder="1" applyAlignment="1">
      <alignment horizontal="right"/>
    </xf>
    <xf numFmtId="0" fontId="30" fillId="1" borderId="20" xfId="4" applyFont="1" applyFill="1" applyBorder="1" applyAlignment="1">
      <alignment horizontal="center" vertical="center" wrapText="1"/>
    </xf>
    <xf numFmtId="0" fontId="30" fillId="1" borderId="28" xfId="4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center"/>
    </xf>
    <xf numFmtId="3" fontId="81" fillId="0" borderId="3" xfId="0" applyNumberFormat="1" applyFont="1" applyFill="1" applyBorder="1" applyAlignment="1">
      <alignment vertical="center"/>
    </xf>
    <xf numFmtId="3" fontId="81" fillId="0" borderId="42" xfId="0" applyNumberFormat="1" applyFont="1" applyFill="1" applyBorder="1" applyAlignment="1">
      <alignment vertical="center"/>
    </xf>
    <xf numFmtId="3" fontId="82" fillId="0" borderId="24" xfId="0" applyNumberFormat="1" applyFont="1" applyFill="1" applyBorder="1" applyAlignment="1">
      <alignment vertical="center"/>
    </xf>
    <xf numFmtId="3" fontId="82" fillId="0" borderId="77" xfId="0" applyNumberFormat="1" applyFont="1" applyFill="1" applyBorder="1" applyAlignment="1">
      <alignment vertical="center"/>
    </xf>
    <xf numFmtId="3" fontId="82" fillId="0" borderId="87" xfId="0" applyNumberFormat="1" applyFont="1" applyFill="1" applyBorder="1" applyAlignment="1">
      <alignment vertical="center"/>
    </xf>
    <xf numFmtId="3" fontId="81" fillId="0" borderId="3" xfId="0" applyNumberFormat="1" applyFont="1" applyBorder="1" applyAlignment="1">
      <alignment vertical="center"/>
    </xf>
    <xf numFmtId="3" fontId="81" fillId="0" borderId="42" xfId="0" applyNumberFormat="1" applyFont="1" applyBorder="1" applyAlignment="1">
      <alignment vertical="center"/>
    </xf>
    <xf numFmtId="3" fontId="82" fillId="0" borderId="17" xfId="0" applyNumberFormat="1" applyFont="1" applyFill="1" applyBorder="1" applyAlignment="1">
      <alignment vertical="center"/>
    </xf>
    <xf numFmtId="3" fontId="82" fillId="0" borderId="16" xfId="0" applyNumberFormat="1" applyFont="1" applyFill="1" applyBorder="1" applyAlignment="1">
      <alignment vertical="center"/>
    </xf>
    <xf numFmtId="3" fontId="82" fillId="0" borderId="78" xfId="0" applyNumberFormat="1" applyFont="1" applyFill="1" applyBorder="1" applyAlignment="1">
      <alignment vertical="center"/>
    </xf>
    <xf numFmtId="3" fontId="81" fillId="0" borderId="3" xfId="0" applyNumberFormat="1" applyFont="1" applyFill="1" applyBorder="1" applyAlignment="1">
      <alignment horizontal="right" vertical="center"/>
    </xf>
    <xf numFmtId="3" fontId="81" fillId="0" borderId="42" xfId="0" applyNumberFormat="1" applyFont="1" applyFill="1" applyBorder="1" applyAlignment="1">
      <alignment horizontal="right" vertical="center"/>
    </xf>
    <xf numFmtId="3" fontId="82" fillId="0" borderId="88" xfId="0" applyNumberFormat="1" applyFont="1" applyBorder="1" applyAlignment="1">
      <alignment vertical="center"/>
    </xf>
    <xf numFmtId="3" fontId="82" fillId="0" borderId="80" xfId="0" applyNumberFormat="1" applyFont="1" applyBorder="1" applyAlignment="1">
      <alignment vertical="center"/>
    </xf>
    <xf numFmtId="3" fontId="81" fillId="0" borderId="3" xfId="0" applyNumberFormat="1" applyFont="1" applyFill="1" applyBorder="1" applyAlignment="1">
      <alignment horizontal="center" vertical="center" wrapText="1"/>
    </xf>
    <xf numFmtId="3" fontId="81" fillId="0" borderId="44" xfId="0" applyNumberFormat="1" applyFont="1" applyFill="1" applyBorder="1" applyAlignment="1">
      <alignment vertical="center"/>
    </xf>
    <xf numFmtId="3" fontId="82" fillId="0" borderId="38" xfId="0" applyNumberFormat="1" applyFont="1" applyBorder="1" applyAlignment="1">
      <alignment vertical="center"/>
    </xf>
    <xf numFmtId="3" fontId="82" fillId="0" borderId="24" xfId="0" applyNumberFormat="1" applyFont="1" applyBorder="1" applyAlignment="1">
      <alignment vertical="center"/>
    </xf>
    <xf numFmtId="3" fontId="82" fillId="0" borderId="77" xfId="0" applyNumberFormat="1" applyFont="1" applyBorder="1" applyAlignment="1">
      <alignment vertical="center"/>
    </xf>
    <xf numFmtId="3" fontId="82" fillId="0" borderId="6" xfId="0" applyNumberFormat="1" applyFont="1" applyBorder="1" applyAlignment="1">
      <alignment vertical="center"/>
    </xf>
    <xf numFmtId="3" fontId="82" fillId="0" borderId="16" xfId="0" applyNumberFormat="1" applyFont="1" applyBorder="1" applyAlignment="1">
      <alignment vertical="center"/>
    </xf>
    <xf numFmtId="3" fontId="82" fillId="0" borderId="78" xfId="0" applyNumberFormat="1" applyFont="1" applyBorder="1" applyAlignment="1">
      <alignment vertical="center"/>
    </xf>
    <xf numFmtId="3" fontId="82" fillId="0" borderId="41" xfId="0" applyNumberFormat="1" applyFont="1" applyBorder="1" applyAlignment="1">
      <alignment vertical="center"/>
    </xf>
    <xf numFmtId="3" fontId="81" fillId="0" borderId="44" xfId="0" applyNumberFormat="1" applyFont="1" applyBorder="1" applyAlignment="1">
      <alignment vertical="center"/>
    </xf>
    <xf numFmtId="3" fontId="82" fillId="0" borderId="87" xfId="0" applyNumberFormat="1" applyFont="1" applyBorder="1" applyAlignment="1">
      <alignment vertical="center"/>
    </xf>
    <xf numFmtId="3" fontId="82" fillId="0" borderId="82" xfId="0" applyNumberFormat="1" applyFont="1" applyBorder="1" applyAlignment="1">
      <alignment vertical="center"/>
    </xf>
    <xf numFmtId="3" fontId="81" fillId="0" borderId="44" xfId="0" applyNumberFormat="1" applyFont="1" applyFill="1" applyBorder="1" applyAlignment="1">
      <alignment horizontal="right" vertical="center"/>
    </xf>
    <xf numFmtId="3" fontId="86" fillId="0" borderId="17" xfId="7" applyNumberFormat="1" applyFont="1" applyFill="1" applyBorder="1" applyAlignment="1" applyProtection="1">
      <alignment horizontal="right" vertical="center" wrapText="1"/>
    </xf>
    <xf numFmtId="3" fontId="86" fillId="0" borderId="79" xfId="7" applyNumberFormat="1" applyFont="1" applyFill="1" applyBorder="1" applyAlignment="1" applyProtection="1">
      <alignment horizontal="right" vertical="center" wrapText="1"/>
    </xf>
    <xf numFmtId="3" fontId="86" fillId="0" borderId="16" xfId="7" applyNumberFormat="1" applyFont="1" applyFill="1" applyBorder="1" applyAlignment="1" applyProtection="1">
      <alignment horizontal="right" vertical="center" wrapText="1"/>
    </xf>
    <xf numFmtId="3" fontId="86" fillId="0" borderId="78" xfId="7" applyNumberFormat="1" applyFont="1" applyFill="1" applyBorder="1" applyAlignment="1" applyProtection="1">
      <alignment horizontal="right" vertical="center" wrapText="1"/>
    </xf>
    <xf numFmtId="3" fontId="86" fillId="0" borderId="4" xfId="7" applyNumberFormat="1" applyFont="1" applyFill="1" applyBorder="1" applyAlignment="1" applyProtection="1">
      <alignment horizontal="right" vertical="center" wrapText="1"/>
    </xf>
    <xf numFmtId="3" fontId="86" fillId="0" borderId="81" xfId="7" applyNumberFormat="1" applyFont="1" applyFill="1" applyBorder="1" applyAlignment="1" applyProtection="1">
      <alignment horizontal="right" vertical="center" wrapText="1"/>
    </xf>
    <xf numFmtId="3" fontId="88" fillId="0" borderId="10" xfId="7" applyNumberFormat="1" applyFont="1" applyFill="1" applyBorder="1" applyAlignment="1">
      <alignment vertical="center"/>
    </xf>
    <xf numFmtId="3" fontId="88" fillId="0" borderId="17" xfId="7" applyNumberFormat="1" applyFont="1" applyFill="1" applyBorder="1" applyAlignment="1">
      <alignment vertical="center"/>
    </xf>
    <xf numFmtId="3" fontId="88" fillId="0" borderId="79" xfId="7" applyNumberFormat="1" applyFont="1" applyFill="1" applyBorder="1" applyAlignment="1">
      <alignment vertical="center"/>
    </xf>
    <xf numFmtId="3" fontId="86" fillId="0" borderId="6" xfId="7" applyNumberFormat="1" applyFont="1" applyFill="1" applyBorder="1" applyAlignment="1">
      <alignment vertical="center"/>
    </xf>
    <xf numFmtId="3" fontId="86" fillId="0" borderId="16" xfId="7" applyNumberFormat="1" applyFont="1" applyFill="1" applyBorder="1" applyAlignment="1">
      <alignment vertical="center"/>
    </xf>
    <xf numFmtId="3" fontId="86" fillId="0" borderId="78" xfId="7" applyNumberFormat="1" applyFont="1" applyFill="1" applyBorder="1" applyAlignment="1">
      <alignment vertical="center"/>
    </xf>
    <xf numFmtId="3" fontId="86" fillId="0" borderId="39" xfId="7" applyNumberFormat="1" applyFont="1" applyFill="1" applyBorder="1" applyAlignment="1">
      <alignment vertical="center"/>
    </xf>
    <xf numFmtId="3" fontId="86" fillId="0" borderId="4" xfId="7" applyNumberFormat="1" applyFont="1" applyFill="1" applyBorder="1" applyAlignment="1">
      <alignment vertical="center"/>
    </xf>
    <xf numFmtId="3" fontId="86" fillId="0" borderId="81" xfId="7" applyNumberFormat="1" applyFont="1" applyFill="1" applyBorder="1" applyAlignment="1">
      <alignment vertical="center"/>
    </xf>
    <xf numFmtId="3" fontId="85" fillId="0" borderId="16" xfId="7" applyNumberFormat="1" applyFont="1" applyFill="1" applyBorder="1"/>
    <xf numFmtId="3" fontId="85" fillId="0" borderId="78" xfId="7" applyNumberFormat="1" applyFont="1" applyFill="1" applyBorder="1"/>
    <xf numFmtId="166" fontId="85" fillId="0" borderId="16" xfId="7" applyNumberFormat="1" applyFont="1" applyFill="1" applyBorder="1"/>
    <xf numFmtId="166" fontId="85" fillId="0" borderId="78" xfId="7" applyNumberFormat="1" applyFont="1" applyFill="1" applyBorder="1"/>
    <xf numFmtId="3" fontId="85" fillId="0" borderId="4" xfId="7" applyNumberFormat="1" applyFont="1" applyFill="1" applyBorder="1"/>
    <xf numFmtId="3" fontId="85" fillId="0" borderId="81" xfId="7" applyNumberFormat="1" applyFont="1" applyFill="1" applyBorder="1"/>
    <xf numFmtId="3" fontId="85" fillId="0" borderId="6" xfId="7" applyNumberFormat="1" applyFont="1" applyFill="1" applyBorder="1"/>
    <xf numFmtId="166" fontId="85" fillId="0" borderId="6" xfId="7" applyNumberFormat="1" applyFont="1" applyFill="1" applyBorder="1"/>
    <xf numFmtId="3" fontId="85" fillId="0" borderId="39" xfId="7" applyNumberFormat="1" applyFont="1" applyFill="1" applyBorder="1"/>
    <xf numFmtId="0" fontId="17" fillId="0" borderId="36" xfId="4" applyFont="1" applyBorder="1" applyAlignment="1">
      <alignment horizontal="center" vertical="center" wrapText="1"/>
    </xf>
    <xf numFmtId="0" fontId="91" fillId="0" borderId="36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82" fillId="0" borderId="44" xfId="0" applyFont="1" applyFill="1" applyBorder="1" applyAlignment="1">
      <alignment horizontal="center" vertical="center" wrapText="1"/>
    </xf>
    <xf numFmtId="0" fontId="82" fillId="0" borderId="3" xfId="0" applyFont="1" applyFill="1" applyBorder="1" applyAlignment="1">
      <alignment horizontal="center" vertical="center" wrapText="1"/>
    </xf>
    <xf numFmtId="3" fontId="81" fillId="2" borderId="44" xfId="0" applyNumberFormat="1" applyFont="1" applyFill="1" applyBorder="1" applyAlignment="1">
      <alignment horizontal="right" vertical="center" wrapText="1"/>
    </xf>
    <xf numFmtId="3" fontId="81" fillId="2" borderId="3" xfId="0" applyNumberFormat="1" applyFont="1" applyFill="1" applyBorder="1" applyAlignment="1">
      <alignment horizontal="right" vertical="center" wrapText="1"/>
    </xf>
    <xf numFmtId="3" fontId="82" fillId="2" borderId="38" xfId="0" applyNumberFormat="1" applyFont="1" applyFill="1" applyBorder="1" applyAlignment="1">
      <alignment horizontal="right" vertical="center" wrapText="1"/>
    </xf>
    <xf numFmtId="3" fontId="82" fillId="2" borderId="24" xfId="0" applyNumberFormat="1" applyFont="1" applyFill="1" applyBorder="1" applyAlignment="1">
      <alignment horizontal="right" vertical="center" wrapText="1"/>
    </xf>
    <xf numFmtId="3" fontId="82" fillId="2" borderId="6" xfId="0" applyNumberFormat="1" applyFont="1" applyFill="1" applyBorder="1" applyAlignment="1">
      <alignment horizontal="right" vertical="center" wrapText="1"/>
    </xf>
    <xf numFmtId="3" fontId="82" fillId="2" borderId="16" xfId="0" applyNumberFormat="1" applyFont="1" applyFill="1" applyBorder="1" applyAlignment="1">
      <alignment horizontal="right" vertical="center" wrapText="1"/>
    </xf>
    <xf numFmtId="3" fontId="82" fillId="0" borderId="6" xfId="0" applyNumberFormat="1" applyFont="1" applyFill="1" applyBorder="1" applyAlignment="1">
      <alignment horizontal="right" vertical="center"/>
    </xf>
    <xf numFmtId="3" fontId="82" fillId="0" borderId="16" xfId="0" applyNumberFormat="1" applyFont="1" applyFill="1" applyBorder="1" applyAlignment="1">
      <alignment horizontal="right" vertical="center"/>
    </xf>
    <xf numFmtId="3" fontId="82" fillId="0" borderId="38" xfId="0" applyNumberFormat="1" applyFont="1" applyFill="1" applyBorder="1" applyAlignment="1">
      <alignment horizontal="right" vertical="center"/>
    </xf>
    <xf numFmtId="3" fontId="82" fillId="0" borderId="24" xfId="0" applyNumberFormat="1" applyFont="1" applyFill="1" applyBorder="1" applyAlignment="1">
      <alignment horizontal="right" vertical="center"/>
    </xf>
    <xf numFmtId="3" fontId="82" fillId="0" borderId="41" xfId="0" applyNumberFormat="1" applyFont="1" applyFill="1" applyBorder="1" applyAlignment="1">
      <alignment horizontal="right" vertical="center"/>
    </xf>
    <xf numFmtId="3" fontId="82" fillId="0" borderId="88" xfId="0" applyNumberFormat="1" applyFont="1" applyFill="1" applyBorder="1" applyAlignment="1">
      <alignment horizontal="right" vertical="center"/>
    </xf>
    <xf numFmtId="3" fontId="81" fillId="0" borderId="38" xfId="0" applyNumberFormat="1" applyFont="1" applyFill="1" applyBorder="1" applyAlignment="1">
      <alignment horizontal="right" vertical="center"/>
    </xf>
    <xf numFmtId="3" fontId="81" fillId="0" borderId="24" xfId="0" applyNumberFormat="1" applyFont="1" applyFill="1" applyBorder="1" applyAlignment="1">
      <alignment horizontal="right" vertical="center"/>
    </xf>
    <xf numFmtId="3" fontId="81" fillId="0" borderId="6" xfId="0" applyNumberFormat="1" applyFont="1" applyFill="1" applyBorder="1" applyAlignment="1">
      <alignment horizontal="right" vertical="center"/>
    </xf>
    <xf numFmtId="3" fontId="81" fillId="0" borderId="16" xfId="0" applyNumberFormat="1" applyFont="1" applyFill="1" applyBorder="1" applyAlignment="1">
      <alignment horizontal="right" vertical="center"/>
    </xf>
    <xf numFmtId="3" fontId="82" fillId="0" borderId="6" xfId="0" applyNumberFormat="1" applyFont="1" applyFill="1" applyBorder="1" applyAlignment="1">
      <alignment vertical="center"/>
    </xf>
    <xf numFmtId="3" fontId="81" fillId="0" borderId="6" xfId="0" applyNumberFormat="1" applyFont="1" applyFill="1" applyBorder="1" applyAlignment="1">
      <alignment vertical="center"/>
    </xf>
    <xf numFmtId="3" fontId="81" fillId="0" borderId="16" xfId="0" applyNumberFormat="1" applyFont="1" applyFill="1" applyBorder="1" applyAlignment="1">
      <alignment vertical="center"/>
    </xf>
    <xf numFmtId="3" fontId="82" fillId="0" borderId="41" xfId="0" applyNumberFormat="1" applyFont="1" applyFill="1" applyBorder="1" applyAlignment="1">
      <alignment vertical="center"/>
    </xf>
    <xf numFmtId="3" fontId="82" fillId="0" borderId="88" xfId="0" applyNumberFormat="1" applyFont="1" applyFill="1" applyBorder="1" applyAlignment="1">
      <alignment vertical="center"/>
    </xf>
    <xf numFmtId="3" fontId="82" fillId="0" borderId="80" xfId="0" applyNumberFormat="1" applyFont="1" applyFill="1" applyBorder="1" applyAlignment="1">
      <alignment vertical="center"/>
    </xf>
    <xf numFmtId="3" fontId="81" fillId="0" borderId="38" xfId="0" applyNumberFormat="1" applyFont="1" applyFill="1" applyBorder="1" applyAlignment="1">
      <alignment vertical="center"/>
    </xf>
    <xf numFmtId="3" fontId="81" fillId="0" borderId="24" xfId="0" applyNumberFormat="1" applyFont="1" applyFill="1" applyBorder="1" applyAlignment="1">
      <alignment vertical="center"/>
    </xf>
    <xf numFmtId="3" fontId="82" fillId="0" borderId="38" xfId="0" applyNumberFormat="1" applyFont="1" applyFill="1" applyBorder="1" applyAlignment="1">
      <alignment vertical="center"/>
    </xf>
    <xf numFmtId="3" fontId="81" fillId="0" borderId="41" xfId="0" applyNumberFormat="1" applyFont="1" applyFill="1" applyBorder="1" applyAlignment="1">
      <alignment vertical="center" wrapText="1"/>
    </xf>
    <xf numFmtId="3" fontId="81" fillId="0" borderId="88" xfId="0" applyNumberFormat="1" applyFont="1" applyFill="1" applyBorder="1" applyAlignment="1">
      <alignment vertical="center" wrapText="1"/>
    </xf>
    <xf numFmtId="3" fontId="82" fillId="0" borderId="88" xfId="0" applyNumberFormat="1" applyFont="1" applyBorder="1"/>
    <xf numFmtId="3" fontId="82" fillId="2" borderId="51" xfId="0" applyNumberFormat="1" applyFont="1" applyFill="1" applyBorder="1" applyAlignment="1">
      <alignment horizontal="right" vertical="center" wrapText="1"/>
    </xf>
    <xf numFmtId="3" fontId="82" fillId="2" borderId="53" xfId="0" applyNumberFormat="1" applyFont="1" applyFill="1" applyBorder="1" applyAlignment="1">
      <alignment horizontal="right" vertical="center" wrapText="1"/>
    </xf>
    <xf numFmtId="0" fontId="81" fillId="0" borderId="71" xfId="0" applyFont="1" applyFill="1" applyBorder="1" applyAlignment="1">
      <alignment horizontal="centerContinuous" vertical="center" wrapText="1"/>
    </xf>
    <xf numFmtId="0" fontId="81" fillId="0" borderId="22" xfId="0" applyFont="1" applyFill="1" applyBorder="1" applyAlignment="1">
      <alignment vertical="center"/>
    </xf>
    <xf numFmtId="0" fontId="81" fillId="0" borderId="3" xfId="0" applyFont="1" applyFill="1" applyBorder="1" applyAlignment="1">
      <alignment vertical="center"/>
    </xf>
    <xf numFmtId="0" fontId="81" fillId="0" borderId="42" xfId="0" applyFont="1" applyFill="1" applyBorder="1" applyAlignment="1">
      <alignment vertical="center"/>
    </xf>
    <xf numFmtId="3" fontId="81" fillId="0" borderId="44" xfId="0" applyNumberFormat="1" applyFont="1" applyFill="1" applyBorder="1" applyAlignment="1">
      <alignment horizontal="center" vertical="center"/>
    </xf>
    <xf numFmtId="3" fontId="81" fillId="0" borderId="3" xfId="0" applyNumberFormat="1" applyFont="1" applyFill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62" fillId="0" borderId="89" xfId="0" applyFont="1" applyFill="1" applyBorder="1" applyAlignment="1">
      <alignment horizontal="center" vertical="center" wrapText="1"/>
    </xf>
    <xf numFmtId="0" fontId="65" fillId="0" borderId="89" xfId="0" applyFont="1" applyFill="1" applyBorder="1" applyAlignment="1">
      <alignment vertical="center" wrapText="1"/>
    </xf>
    <xf numFmtId="0" fontId="38" fillId="0" borderId="90" xfId="0" applyFont="1" applyFill="1" applyBorder="1" applyAlignment="1">
      <alignment vertical="center" wrapText="1"/>
    </xf>
    <xf numFmtId="0" fontId="38" fillId="0" borderId="91" xfId="0" applyFont="1" applyFill="1" applyBorder="1" applyAlignment="1">
      <alignment vertical="center" wrapText="1"/>
    </xf>
    <xf numFmtId="0" fontId="38" fillId="0" borderId="97" xfId="0" applyFont="1" applyFill="1" applyBorder="1" applyAlignment="1">
      <alignment vertical="center" wrapText="1"/>
    </xf>
    <xf numFmtId="0" fontId="38" fillId="0" borderId="89" xfId="0" applyFont="1" applyFill="1" applyBorder="1" applyAlignment="1">
      <alignment vertical="center" wrapText="1"/>
    </xf>
    <xf numFmtId="0" fontId="0" fillId="0" borderId="89" xfId="0" applyFill="1" applyBorder="1" applyAlignment="1">
      <alignment vertical="center" wrapText="1"/>
    </xf>
    <xf numFmtId="0" fontId="0" fillId="0" borderId="90" xfId="0" applyFill="1" applyBorder="1" applyAlignment="1">
      <alignment vertical="center" wrapText="1"/>
    </xf>
    <xf numFmtId="0" fontId="0" fillId="0" borderId="91" xfId="0" applyFill="1" applyBorder="1" applyAlignment="1">
      <alignment vertical="center" wrapText="1"/>
    </xf>
    <xf numFmtId="0" fontId="71" fillId="0" borderId="91" xfId="0" applyFont="1" applyFill="1" applyBorder="1" applyAlignment="1">
      <alignment vertical="center" wrapText="1"/>
    </xf>
    <xf numFmtId="0" fontId="0" fillId="0" borderId="97" xfId="0" applyFill="1" applyBorder="1" applyAlignment="1">
      <alignment vertical="center" wrapText="1"/>
    </xf>
    <xf numFmtId="0" fontId="6" fillId="0" borderId="89" xfId="0" applyFont="1" applyFill="1" applyBorder="1" applyAlignment="1">
      <alignment vertical="center" wrapText="1"/>
    </xf>
    <xf numFmtId="3" fontId="15" fillId="2" borderId="25" xfId="4" applyNumberFormat="1" applyFont="1" applyFill="1" applyBorder="1" applyAlignment="1">
      <alignment horizontal="center" vertical="center"/>
    </xf>
    <xf numFmtId="3" fontId="16" fillId="0" borderId="17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3" fontId="16" fillId="0" borderId="16" xfId="0" applyNumberFormat="1" applyFont="1" applyFill="1" applyBorder="1" applyAlignment="1">
      <alignment horizontal="right" vertical="center"/>
    </xf>
    <xf numFmtId="3" fontId="13" fillId="0" borderId="3" xfId="4" applyNumberFormat="1" applyFont="1" applyBorder="1" applyAlignment="1">
      <alignment horizontal="right" vertical="center"/>
    </xf>
    <xf numFmtId="3" fontId="15" fillId="2" borderId="99" xfId="4" applyNumberFormat="1" applyFont="1" applyFill="1" applyBorder="1" applyAlignment="1">
      <alignment horizontal="center" vertical="center"/>
    </xf>
    <xf numFmtId="3" fontId="16" fillId="0" borderId="56" xfId="0" applyNumberFormat="1" applyFont="1" applyFill="1" applyBorder="1" applyAlignment="1">
      <alignment horizontal="right" vertical="center"/>
    </xf>
    <xf numFmtId="3" fontId="16" fillId="0" borderId="51" xfId="0" applyNumberFormat="1" applyFont="1" applyFill="1" applyBorder="1" applyAlignment="1">
      <alignment horizontal="right" vertical="center"/>
    </xf>
    <xf numFmtId="3" fontId="16" fillId="0" borderId="53" xfId="0" applyNumberFormat="1" applyFont="1" applyFill="1" applyBorder="1" applyAlignment="1">
      <alignment horizontal="right" vertical="center"/>
    </xf>
    <xf numFmtId="3" fontId="13" fillId="0" borderId="13" xfId="4" applyNumberFormat="1" applyFont="1" applyBorder="1" applyAlignment="1">
      <alignment horizontal="right" vertical="center"/>
    </xf>
    <xf numFmtId="3" fontId="15" fillId="2" borderId="100" xfId="4" applyNumberFormat="1" applyFont="1" applyFill="1" applyBorder="1" applyAlignment="1">
      <alignment horizontal="center" vertical="center"/>
    </xf>
    <xf numFmtId="3" fontId="16" fillId="0" borderId="10" xfId="0" applyNumberFormat="1" applyFont="1" applyFill="1" applyBorder="1" applyAlignment="1">
      <alignment horizontal="right" vertical="center"/>
    </xf>
    <xf numFmtId="3" fontId="16" fillId="0" borderId="38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3" fillId="0" borderId="44" xfId="4" applyNumberFormat="1" applyFont="1" applyBorder="1" applyAlignment="1">
      <alignment horizontal="right" vertical="center"/>
    </xf>
    <xf numFmtId="3" fontId="14" fillId="0" borderId="6" xfId="4" applyNumberFormat="1" applyFont="1" applyBorder="1" applyAlignment="1">
      <alignment vertical="center"/>
    </xf>
    <xf numFmtId="3" fontId="14" fillId="0" borderId="16" xfId="4" applyNumberFormat="1" applyFont="1" applyFill="1" applyBorder="1" applyAlignment="1">
      <alignment horizontal="right" vertical="center"/>
    </xf>
    <xf numFmtId="3" fontId="14" fillId="0" borderId="6" xfId="4" applyNumberFormat="1" applyFont="1" applyFill="1" applyBorder="1" applyAlignment="1">
      <alignment vertical="center"/>
    </xf>
    <xf numFmtId="0" fontId="15" fillId="2" borderId="41" xfId="4" applyFont="1" applyFill="1" applyBorder="1" applyAlignment="1">
      <alignment horizontal="center" vertical="center"/>
    </xf>
    <xf numFmtId="0" fontId="15" fillId="2" borderId="88" xfId="4" applyFont="1" applyFill="1" applyBorder="1" applyAlignment="1">
      <alignment horizontal="center" vertical="center"/>
    </xf>
    <xf numFmtId="3" fontId="13" fillId="0" borderId="40" xfId="4" applyNumberFormat="1" applyFont="1" applyBorder="1" applyAlignment="1">
      <alignment horizontal="right" vertical="center"/>
    </xf>
    <xf numFmtId="3" fontId="13" fillId="0" borderId="30" xfId="4" applyNumberFormat="1" applyFont="1" applyBorder="1" applyAlignment="1">
      <alignment horizontal="right" vertical="center"/>
    </xf>
    <xf numFmtId="3" fontId="14" fillId="0" borderId="10" xfId="4" applyNumberFormat="1" applyFont="1" applyBorder="1" applyAlignment="1">
      <alignment vertical="center"/>
    </xf>
    <xf numFmtId="3" fontId="14" fillId="0" borderId="17" xfId="4" applyNumberFormat="1" applyFont="1" applyFill="1" applyBorder="1" applyAlignment="1">
      <alignment horizontal="right" vertical="center"/>
    </xf>
    <xf numFmtId="3" fontId="14" fillId="0" borderId="39" xfId="4" applyNumberFormat="1" applyFont="1" applyFill="1" applyBorder="1" applyAlignment="1">
      <alignment vertical="center"/>
    </xf>
    <xf numFmtId="3" fontId="14" fillId="0" borderId="4" xfId="4" applyNumberFormat="1" applyFont="1" applyFill="1" applyBorder="1" applyAlignment="1">
      <alignment horizontal="right" vertical="center"/>
    </xf>
    <xf numFmtId="0" fontId="92" fillId="2" borderId="22" xfId="4" applyFont="1" applyFill="1" applyBorder="1" applyAlignment="1">
      <alignment horizontal="center" vertical="center"/>
    </xf>
    <xf numFmtId="3" fontId="23" fillId="0" borderId="100" xfId="6" applyNumberFormat="1" applyFont="1" applyBorder="1" applyAlignment="1">
      <alignment horizontal="center" vertical="center" wrapText="1"/>
    </xf>
    <xf numFmtId="3" fontId="23" fillId="0" borderId="25" xfId="6" applyNumberFormat="1" applyFont="1" applyBorder="1" applyAlignment="1">
      <alignment horizontal="center" vertical="center" wrapText="1"/>
    </xf>
    <xf numFmtId="3" fontId="23" fillId="0" borderId="98" xfId="6" applyNumberFormat="1" applyFont="1" applyBorder="1" applyAlignment="1">
      <alignment horizontal="center" vertical="center" wrapText="1"/>
    </xf>
    <xf numFmtId="3" fontId="31" fillId="0" borderId="10" xfId="6" applyNumberFormat="1" applyFont="1" applyFill="1" applyBorder="1" applyAlignment="1">
      <alignment vertical="top"/>
    </xf>
    <xf numFmtId="3" fontId="31" fillId="0" borderId="17" xfId="6" applyNumberFormat="1" applyFont="1" applyFill="1" applyBorder="1" applyAlignment="1">
      <alignment vertical="top"/>
    </xf>
    <xf numFmtId="3" fontId="31" fillId="0" borderId="79" xfId="6" applyNumberFormat="1" applyFont="1" applyFill="1" applyBorder="1" applyAlignment="1">
      <alignment vertical="top"/>
    </xf>
    <xf numFmtId="3" fontId="31" fillId="0" borderId="6" xfId="6" applyNumberFormat="1" applyFont="1" applyFill="1" applyBorder="1" applyAlignment="1">
      <alignment vertical="top"/>
    </xf>
    <xf numFmtId="3" fontId="31" fillId="0" borderId="16" xfId="6" applyNumberFormat="1" applyFont="1" applyFill="1" applyBorder="1" applyAlignment="1">
      <alignment vertical="top"/>
    </xf>
    <xf numFmtId="3" fontId="31" fillId="0" borderId="78" xfId="6" applyNumberFormat="1" applyFont="1" applyFill="1" applyBorder="1" applyAlignment="1">
      <alignment vertical="top"/>
    </xf>
    <xf numFmtId="3" fontId="31" fillId="0" borderId="6" xfId="6" applyNumberFormat="1" applyFont="1" applyFill="1" applyBorder="1"/>
    <xf numFmtId="3" fontId="31" fillId="0" borderId="16" xfId="6" applyNumberFormat="1" applyFont="1" applyFill="1" applyBorder="1"/>
    <xf numFmtId="3" fontId="31" fillId="0" borderId="41" xfId="6" applyNumberFormat="1" applyFont="1" applyFill="1" applyBorder="1"/>
    <xf numFmtId="3" fontId="31" fillId="0" borderId="88" xfId="6" applyNumberFormat="1" applyFont="1" applyFill="1" applyBorder="1"/>
    <xf numFmtId="3" fontId="31" fillId="0" borderId="80" xfId="6" applyNumberFormat="1" applyFont="1" applyFill="1" applyBorder="1"/>
    <xf numFmtId="3" fontId="26" fillId="0" borderId="44" xfId="6" applyNumberFormat="1" applyFont="1" applyBorder="1" applyAlignment="1">
      <alignment vertical="center"/>
    </xf>
    <xf numFmtId="3" fontId="26" fillId="0" borderId="3" xfId="6" applyNumberFormat="1" applyFont="1" applyBorder="1" applyAlignment="1">
      <alignment vertical="center"/>
    </xf>
    <xf numFmtId="3" fontId="26" fillId="0" borderId="42" xfId="6" applyNumberFormat="1" applyFont="1" applyBorder="1" applyAlignment="1">
      <alignment vertical="center"/>
    </xf>
    <xf numFmtId="3" fontId="12" fillId="0" borderId="51" xfId="4" applyNumberFormat="1" applyBorder="1" applyAlignment="1">
      <alignment vertical="top"/>
    </xf>
    <xf numFmtId="3" fontId="12" fillId="0" borderId="53" xfId="4" applyNumberFormat="1" applyBorder="1"/>
    <xf numFmtId="3" fontId="52" fillId="0" borderId="53" xfId="4" applyNumberFormat="1" applyFont="1" applyFill="1" applyBorder="1"/>
    <xf numFmtId="3" fontId="12" fillId="0" borderId="45" xfId="4" applyNumberFormat="1" applyBorder="1"/>
    <xf numFmtId="0" fontId="12" fillId="0" borderId="78" xfId="4" applyBorder="1"/>
    <xf numFmtId="0" fontId="25" fillId="0" borderId="52" xfId="6" applyFont="1" applyFill="1" applyBorder="1" applyAlignment="1">
      <alignment horizontal="left"/>
    </xf>
    <xf numFmtId="3" fontId="43" fillId="0" borderId="55" xfId="4" applyNumberFormat="1" applyFont="1" applyFill="1" applyBorder="1" applyAlignment="1">
      <alignment horizontal="right" vertical="center" wrapText="1"/>
    </xf>
    <xf numFmtId="3" fontId="43" fillId="0" borderId="50" xfId="4" applyNumberFormat="1" applyFont="1" applyBorder="1" applyAlignment="1">
      <alignment horizontal="right" vertical="center" wrapText="1"/>
    </xf>
    <xf numFmtId="3" fontId="43" fillId="0" borderId="0" xfId="4" applyNumberFormat="1" applyFont="1" applyFill="1" applyBorder="1" applyAlignment="1">
      <alignment horizontal="right" vertical="center" wrapText="1"/>
    </xf>
    <xf numFmtId="0" fontId="24" fillId="0" borderId="19" xfId="8" applyFont="1" applyBorder="1" applyAlignment="1">
      <alignment horizontal="center" vertical="center" wrapText="1"/>
    </xf>
    <xf numFmtId="3" fontId="43" fillId="0" borderId="6" xfId="4" applyNumberFormat="1" applyFont="1" applyBorder="1" applyAlignment="1">
      <alignment horizontal="right" vertical="center" wrapText="1"/>
    </xf>
    <xf numFmtId="3" fontId="49" fillId="3" borderId="102" xfId="4" applyNumberFormat="1" applyFont="1" applyFill="1" applyBorder="1" applyAlignment="1">
      <alignment horizontal="right" vertical="center" wrapText="1"/>
    </xf>
    <xf numFmtId="3" fontId="35" fillId="0" borderId="94" xfId="4" applyNumberFormat="1" applyFont="1" applyBorder="1" applyAlignment="1">
      <alignment horizontal="right" vertical="center" wrapText="1"/>
    </xf>
    <xf numFmtId="3" fontId="35" fillId="0" borderId="6" xfId="4" applyNumberFormat="1" applyFont="1" applyBorder="1" applyAlignment="1">
      <alignment horizontal="right" vertical="center" wrapText="1"/>
    </xf>
    <xf numFmtId="3" fontId="35" fillId="0" borderId="38" xfId="4" applyNumberFormat="1" applyFont="1" applyBorder="1" applyAlignment="1">
      <alignment horizontal="right" vertical="center" wrapText="1"/>
    </xf>
    <xf numFmtId="0" fontId="24" fillId="0" borderId="54" xfId="8" applyFont="1" applyFill="1" applyBorder="1" applyAlignment="1">
      <alignment horizontal="center" vertical="center" wrapText="1"/>
    </xf>
    <xf numFmtId="3" fontId="29" fillId="3" borderId="103" xfId="4" applyNumberFormat="1" applyFont="1" applyFill="1" applyBorder="1" applyAlignment="1">
      <alignment horizontal="center" vertical="center" wrapText="1"/>
    </xf>
    <xf numFmtId="0" fontId="12" fillId="4" borderId="103" xfId="4" applyFill="1" applyBorder="1" applyAlignment="1">
      <alignment vertical="center"/>
    </xf>
    <xf numFmtId="3" fontId="49" fillId="3" borderId="74" xfId="4" applyNumberFormat="1" applyFont="1" applyFill="1" applyBorder="1" applyAlignment="1">
      <alignment horizontal="right" vertical="center" wrapText="1"/>
    </xf>
    <xf numFmtId="3" fontId="76" fillId="4" borderId="74" xfId="4" applyNumberFormat="1" applyFont="1" applyFill="1" applyBorder="1" applyAlignment="1">
      <alignment vertical="center"/>
    </xf>
    <xf numFmtId="3" fontId="43" fillId="0" borderId="10" xfId="4" applyNumberFormat="1" applyFont="1" applyFill="1" applyBorder="1" applyAlignment="1">
      <alignment horizontal="right" vertical="center" wrapText="1"/>
    </xf>
    <xf numFmtId="3" fontId="49" fillId="3" borderId="103" xfId="4" applyNumberFormat="1" applyFont="1" applyFill="1" applyBorder="1" applyAlignment="1">
      <alignment horizontal="right" vertical="center" wrapText="1"/>
    </xf>
    <xf numFmtId="3" fontId="76" fillId="4" borderId="103" xfId="4" applyNumberFormat="1" applyFont="1" applyFill="1" applyBorder="1" applyAlignment="1">
      <alignment vertical="center"/>
    </xf>
    <xf numFmtId="3" fontId="35" fillId="0" borderId="10" xfId="4" applyNumberFormat="1" applyFont="1" applyFill="1" applyBorder="1" applyAlignment="1">
      <alignment horizontal="right" vertical="center" wrapText="1"/>
    </xf>
    <xf numFmtId="3" fontId="43" fillId="0" borderId="16" xfId="4" applyNumberFormat="1" applyFont="1" applyBorder="1" applyAlignment="1">
      <alignment horizontal="right" vertical="center" wrapText="1"/>
    </xf>
    <xf numFmtId="3" fontId="43" fillId="0" borderId="78" xfId="4" applyNumberFormat="1" applyFont="1" applyBorder="1" applyAlignment="1">
      <alignment horizontal="right" vertical="center" wrapText="1"/>
    </xf>
    <xf numFmtId="3" fontId="49" fillId="3" borderId="104" xfId="4" applyNumberFormat="1" applyFont="1" applyFill="1" applyBorder="1" applyAlignment="1">
      <alignment horizontal="right" vertical="center" wrapText="1"/>
    </xf>
    <xf numFmtId="3" fontId="49" fillId="3" borderId="105" xfId="4" applyNumberFormat="1" applyFont="1" applyFill="1" applyBorder="1" applyAlignment="1">
      <alignment horizontal="right" vertical="center" wrapText="1"/>
    </xf>
    <xf numFmtId="3" fontId="43" fillId="0" borderId="17" xfId="4" applyNumberFormat="1" applyFont="1" applyFill="1" applyBorder="1" applyAlignment="1">
      <alignment horizontal="right" vertical="center" wrapText="1"/>
    </xf>
    <xf numFmtId="3" fontId="43" fillId="0" borderId="106" xfId="4" applyNumberFormat="1" applyFont="1" applyFill="1" applyBorder="1" applyAlignment="1">
      <alignment horizontal="right" vertical="center" wrapText="1"/>
    </xf>
    <xf numFmtId="0" fontId="24" fillId="0" borderId="20" xfId="8" applyFont="1" applyBorder="1" applyAlignment="1">
      <alignment vertical="center" wrapText="1"/>
    </xf>
    <xf numFmtId="0" fontId="24" fillId="0" borderId="20" xfId="8" applyFont="1" applyBorder="1" applyAlignment="1">
      <alignment horizontal="center" vertical="center" wrapText="1"/>
    </xf>
    <xf numFmtId="3" fontId="43" fillId="0" borderId="38" xfId="4" applyNumberFormat="1" applyFont="1" applyBorder="1" applyAlignment="1">
      <alignment horizontal="right" vertical="center" wrapText="1"/>
    </xf>
    <xf numFmtId="3" fontId="43" fillId="0" borderId="24" xfId="4" applyNumberFormat="1" applyFont="1" applyBorder="1" applyAlignment="1">
      <alignment horizontal="right" vertical="center" wrapText="1"/>
    </xf>
    <xf numFmtId="3" fontId="43" fillId="0" borderId="77" xfId="4" applyNumberFormat="1" applyFont="1" applyBorder="1" applyAlignment="1">
      <alignment horizontal="right" vertical="center" wrapText="1"/>
    </xf>
    <xf numFmtId="3" fontId="43" fillId="0" borderId="18" xfId="4" applyNumberFormat="1" applyFont="1" applyBorder="1" applyAlignment="1">
      <alignment horizontal="right" vertical="center" wrapText="1"/>
    </xf>
    <xf numFmtId="0" fontId="29" fillId="0" borderId="14" xfId="4" applyFont="1" applyFill="1" applyBorder="1" applyAlignment="1">
      <alignment horizontal="center" vertical="center" wrapText="1"/>
    </xf>
    <xf numFmtId="0" fontId="90" fillId="0" borderId="14" xfId="4" applyFont="1" applyFill="1" applyBorder="1" applyAlignment="1">
      <alignment horizontal="center" vertical="center" wrapText="1"/>
    </xf>
    <xf numFmtId="3" fontId="25" fillId="0" borderId="102" xfId="4" applyNumberFormat="1" applyFont="1" applyFill="1" applyBorder="1" applyAlignment="1">
      <alignment horizontal="center" vertical="center" wrapText="1"/>
    </xf>
    <xf numFmtId="0" fontId="1" fillId="0" borderId="104" xfId="0" applyFont="1" applyFill="1" applyBorder="1" applyAlignment="1">
      <alignment horizontal="center" vertical="center" wrapText="1"/>
    </xf>
    <xf numFmtId="0" fontId="1" fillId="0" borderId="105" xfId="0" applyFont="1" applyFill="1" applyBorder="1" applyAlignment="1">
      <alignment horizontal="center" vertical="center" wrapText="1"/>
    </xf>
    <xf numFmtId="3" fontId="25" fillId="0" borderId="72" xfId="4" applyNumberFormat="1" applyFont="1" applyFill="1" applyBorder="1" applyAlignment="1">
      <alignment horizontal="center" vertical="center" wrapText="1"/>
    </xf>
    <xf numFmtId="0" fontId="78" fillId="0" borderId="24" xfId="9" applyBorder="1"/>
    <xf numFmtId="0" fontId="78" fillId="0" borderId="16" xfId="9" applyBorder="1"/>
    <xf numFmtId="3" fontId="35" fillId="0" borderId="16" xfId="4" applyNumberFormat="1" applyFont="1" applyBorder="1" applyAlignment="1">
      <alignment horizontal="right" vertical="center" wrapText="1"/>
    </xf>
    <xf numFmtId="3" fontId="35" fillId="0" borderId="24" xfId="4" applyNumberFormat="1" applyFont="1" applyBorder="1" applyAlignment="1">
      <alignment horizontal="right" vertical="center" wrapText="1"/>
    </xf>
    <xf numFmtId="0" fontId="78" fillId="0" borderId="79" xfId="9" applyBorder="1"/>
    <xf numFmtId="0" fontId="78" fillId="0" borderId="78" xfId="9" applyBorder="1"/>
    <xf numFmtId="0" fontId="78" fillId="0" borderId="107" xfId="9" applyBorder="1"/>
    <xf numFmtId="0" fontId="6" fillId="1" borderId="52" xfId="0" applyFont="1" applyFill="1" applyBorder="1" applyAlignment="1">
      <alignment horizontal="center" vertical="center"/>
    </xf>
    <xf numFmtId="3" fontId="53" fillId="0" borderId="64" xfId="4" applyNumberFormat="1" applyFont="1" applyBorder="1" applyAlignment="1">
      <alignment horizontal="right"/>
    </xf>
    <xf numFmtId="3" fontId="19" fillId="0" borderId="1" xfId="1" applyNumberFormat="1" applyFont="1" applyBorder="1" applyAlignment="1">
      <alignment horizontal="right" vertical="center"/>
    </xf>
    <xf numFmtId="3" fontId="53" fillId="0" borderId="78" xfId="4" applyNumberFormat="1" applyFont="1" applyFill="1" applyBorder="1" applyAlignment="1">
      <alignment horizontal="right"/>
    </xf>
    <xf numFmtId="3" fontId="53" fillId="0" borderId="80" xfId="4" applyNumberFormat="1" applyFont="1" applyFill="1" applyBorder="1" applyAlignment="1">
      <alignment horizontal="right"/>
    </xf>
    <xf numFmtId="3" fontId="53" fillId="0" borderId="80" xfId="4" applyNumberFormat="1" applyFont="1" applyBorder="1" applyAlignment="1">
      <alignment horizontal="right"/>
    </xf>
    <xf numFmtId="3" fontId="19" fillId="0" borderId="42" xfId="1" applyNumberFormat="1" applyFont="1" applyBorder="1" applyAlignment="1">
      <alignment horizontal="right" vertical="center"/>
    </xf>
    <xf numFmtId="3" fontId="53" fillId="0" borderId="59" xfId="4" applyNumberFormat="1" applyFont="1" applyBorder="1" applyAlignment="1">
      <alignment horizontal="right"/>
    </xf>
    <xf numFmtId="0" fontId="53" fillId="0" borderId="60" xfId="4" applyFont="1" applyBorder="1" applyAlignment="1">
      <alignment horizontal="right"/>
    </xf>
    <xf numFmtId="3" fontId="53" fillId="0" borderId="6" xfId="4" applyNumberFormat="1" applyFont="1" applyFill="1" applyBorder="1" applyAlignment="1">
      <alignment horizontal="right"/>
    </xf>
    <xf numFmtId="3" fontId="53" fillId="0" borderId="41" xfId="4" applyNumberFormat="1" applyFont="1" applyFill="1" applyBorder="1" applyAlignment="1">
      <alignment horizontal="right"/>
    </xf>
    <xf numFmtId="3" fontId="53" fillId="0" borderId="41" xfId="4" applyNumberFormat="1" applyFont="1" applyBorder="1" applyAlignment="1">
      <alignment horizontal="right"/>
    </xf>
    <xf numFmtId="3" fontId="19" fillId="0" borderId="44" xfId="1" applyNumberFormat="1" applyFont="1" applyBorder="1" applyAlignment="1">
      <alignment horizontal="right" vertical="center"/>
    </xf>
    <xf numFmtId="3" fontId="53" fillId="0" borderId="16" xfId="4" applyNumberFormat="1" applyFont="1" applyFill="1" applyBorder="1" applyAlignment="1">
      <alignment horizontal="right"/>
    </xf>
    <xf numFmtId="3" fontId="53" fillId="0" borderId="88" xfId="4" applyNumberFormat="1" applyFont="1" applyFill="1" applyBorder="1" applyAlignment="1">
      <alignment horizontal="right"/>
    </xf>
    <xf numFmtId="3" fontId="53" fillId="0" borderId="88" xfId="4" applyNumberFormat="1" applyFont="1" applyBorder="1" applyAlignment="1">
      <alignment horizontal="right"/>
    </xf>
    <xf numFmtId="3" fontId="19" fillId="0" borderId="3" xfId="1" applyNumberFormat="1" applyFont="1" applyBorder="1" applyAlignment="1">
      <alignment horizontal="right" vertical="center"/>
    </xf>
    <xf numFmtId="0" fontId="17" fillId="1" borderId="12" xfId="4" applyFont="1" applyFill="1" applyBorder="1" applyAlignment="1">
      <alignment horizontal="center" vertical="center"/>
    </xf>
    <xf numFmtId="0" fontId="17" fillId="1" borderId="56" xfId="4" applyFont="1" applyFill="1" applyBorder="1" applyAlignment="1">
      <alignment horizontal="center" vertical="center"/>
    </xf>
    <xf numFmtId="0" fontId="17" fillId="1" borderId="79" xfId="4" applyFont="1" applyFill="1" applyBorder="1" applyAlignment="1">
      <alignment horizontal="center" vertical="center"/>
    </xf>
    <xf numFmtId="0" fontId="17" fillId="1" borderId="61" xfId="4" applyFont="1" applyFill="1" applyBorder="1" applyAlignment="1">
      <alignment horizontal="center" vertical="center"/>
    </xf>
    <xf numFmtId="0" fontId="17" fillId="1" borderId="10" xfId="4" applyFont="1" applyFill="1" applyBorder="1" applyAlignment="1">
      <alignment horizontal="center" vertical="center"/>
    </xf>
    <xf numFmtId="0" fontId="17" fillId="1" borderId="17" xfId="4" applyFont="1" applyFill="1" applyBorder="1" applyAlignment="1">
      <alignment horizontal="center" vertical="center"/>
    </xf>
    <xf numFmtId="0" fontId="17" fillId="1" borderId="2" xfId="4" applyFont="1" applyFill="1" applyBorder="1" applyAlignment="1">
      <alignment horizontal="center" vertical="center"/>
    </xf>
    <xf numFmtId="0" fontId="17" fillId="1" borderId="60" xfId="4" applyFont="1" applyFill="1" applyBorder="1" applyAlignment="1">
      <alignment horizontal="center" vertical="center"/>
    </xf>
    <xf numFmtId="0" fontId="17" fillId="1" borderId="6" xfId="4" applyFont="1" applyFill="1" applyBorder="1" applyAlignment="1">
      <alignment horizontal="center" vertical="center"/>
    </xf>
    <xf numFmtId="3" fontId="53" fillId="0" borderId="6" xfId="4" applyNumberFormat="1" applyFont="1" applyBorder="1" applyAlignment="1">
      <alignment horizontal="right"/>
    </xf>
    <xf numFmtId="3" fontId="19" fillId="0" borderId="44" xfId="4" applyNumberFormat="1" applyFont="1" applyBorder="1" applyAlignment="1">
      <alignment horizontal="right"/>
    </xf>
    <xf numFmtId="3" fontId="53" fillId="0" borderId="53" xfId="4" applyNumberFormat="1" applyFont="1" applyBorder="1" applyAlignment="1">
      <alignment horizontal="right"/>
    </xf>
    <xf numFmtId="3" fontId="19" fillId="0" borderId="13" xfId="4" applyNumberFormat="1" applyFont="1" applyBorder="1" applyAlignment="1">
      <alignment horizontal="right"/>
    </xf>
    <xf numFmtId="3" fontId="53" fillId="0" borderId="78" xfId="4" applyNumberFormat="1" applyFont="1" applyBorder="1" applyAlignment="1">
      <alignment horizontal="right"/>
    </xf>
    <xf numFmtId="3" fontId="53" fillId="0" borderId="16" xfId="4" applyNumberFormat="1" applyFont="1" applyBorder="1" applyAlignment="1">
      <alignment horizontal="right"/>
    </xf>
    <xf numFmtId="0" fontId="6" fillId="1" borderId="53" xfId="0" applyFont="1" applyFill="1" applyBorder="1" applyAlignment="1">
      <alignment horizontal="center" vertical="center"/>
    </xf>
    <xf numFmtId="0" fontId="17" fillId="1" borderId="16" xfId="4" applyFont="1" applyFill="1" applyBorder="1" applyAlignment="1">
      <alignment horizontal="center" vertical="center"/>
    </xf>
    <xf numFmtId="0" fontId="17" fillId="1" borderId="78" xfId="4" applyFont="1" applyFill="1" applyBorder="1" applyAlignment="1">
      <alignment horizontal="center" vertical="center"/>
    </xf>
    <xf numFmtId="166" fontId="94" fillId="0" borderId="0" xfId="7" applyNumberFormat="1" applyFont="1" applyFill="1" applyBorder="1" applyAlignment="1" applyProtection="1">
      <alignment horizontal="centerContinuous" vertical="center"/>
    </xf>
    <xf numFmtId="0" fontId="56" fillId="0" borderId="0" xfId="0" applyFont="1" applyFill="1" applyBorder="1" applyAlignment="1" applyProtection="1">
      <alignment horizontal="right" vertical="center"/>
    </xf>
    <xf numFmtId="0" fontId="95" fillId="0" borderId="12" xfId="7" applyFont="1" applyFill="1" applyBorder="1" applyAlignment="1" applyProtection="1">
      <alignment horizontal="center" vertical="center" wrapText="1"/>
    </xf>
    <xf numFmtId="0" fontId="95" fillId="0" borderId="17" xfId="7" applyFont="1" applyFill="1" applyBorder="1" applyAlignment="1" applyProtection="1">
      <alignment horizontal="center" vertical="center" wrapText="1"/>
    </xf>
    <xf numFmtId="0" fontId="95" fillId="0" borderId="9" xfId="7" applyFont="1" applyFill="1" applyBorder="1" applyAlignment="1" applyProtection="1">
      <alignment horizontal="center" vertical="center" wrapText="1"/>
    </xf>
    <xf numFmtId="0" fontId="55" fillId="0" borderId="22" xfId="7" applyFont="1" applyFill="1" applyBorder="1" applyAlignment="1" applyProtection="1">
      <alignment horizontal="center" vertical="center"/>
    </xf>
    <xf numFmtId="0" fontId="55" fillId="0" borderId="3" xfId="7" applyFont="1" applyFill="1" applyBorder="1" applyAlignment="1" applyProtection="1">
      <alignment horizontal="center" vertical="center"/>
    </xf>
    <xf numFmtId="0" fontId="55" fillId="0" borderId="27" xfId="7" applyFont="1" applyFill="1" applyBorder="1" applyAlignment="1" applyProtection="1">
      <alignment horizontal="center" vertical="center"/>
    </xf>
    <xf numFmtId="0" fontId="55" fillId="0" borderId="12" xfId="7" applyFont="1" applyFill="1" applyBorder="1" applyAlignment="1" applyProtection="1">
      <alignment horizontal="center" vertical="center"/>
    </xf>
    <xf numFmtId="0" fontId="55" fillId="0" borderId="24" xfId="7" applyFont="1" applyFill="1" applyBorder="1" applyAlignment="1" applyProtection="1">
      <alignment vertical="center"/>
    </xf>
    <xf numFmtId="167" fontId="55" fillId="0" borderId="9" xfId="1" applyNumberFormat="1" applyFont="1" applyFill="1" applyBorder="1" applyAlignment="1" applyProtection="1">
      <alignment vertical="center"/>
      <protection locked="0"/>
    </xf>
    <xf numFmtId="0" fontId="55" fillId="0" borderId="2" xfId="7" applyFont="1" applyFill="1" applyBorder="1" applyAlignment="1" applyProtection="1">
      <alignment horizontal="center" vertical="center"/>
    </xf>
    <xf numFmtId="0" fontId="31" fillId="0" borderId="16" xfId="0" applyFont="1" applyBorder="1" applyAlignment="1">
      <alignment horizontal="justify" vertical="center" wrapText="1"/>
    </xf>
    <xf numFmtId="167" fontId="55" fillId="0" borderId="7" xfId="1" applyNumberFormat="1" applyFont="1" applyFill="1" applyBorder="1" applyAlignment="1" applyProtection="1">
      <alignment vertical="center"/>
      <protection locked="0"/>
    </xf>
    <xf numFmtId="0" fontId="31" fillId="0" borderId="16" xfId="0" applyFont="1" applyBorder="1" applyAlignment="1">
      <alignment vertical="center" wrapText="1"/>
    </xf>
    <xf numFmtId="0" fontId="55" fillId="0" borderId="43" xfId="7" applyFont="1" applyFill="1" applyBorder="1" applyAlignment="1" applyProtection="1">
      <alignment horizontal="center" vertical="center"/>
    </xf>
    <xf numFmtId="167" fontId="55" fillId="0" borderId="15" xfId="1" applyNumberFormat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 wrapText="1"/>
    </xf>
    <xf numFmtId="167" fontId="95" fillId="0" borderId="27" xfId="1" applyNumberFormat="1" applyFont="1" applyFill="1" applyBorder="1" applyAlignment="1" applyProtection="1">
      <alignment vertical="center"/>
    </xf>
    <xf numFmtId="3" fontId="55" fillId="0" borderId="0" xfId="10" applyNumberFormat="1" applyFill="1" applyProtection="1"/>
    <xf numFmtId="3" fontId="55" fillId="0" borderId="0" xfId="10" applyNumberFormat="1" applyFill="1" applyAlignment="1" applyProtection="1">
      <alignment wrapText="1"/>
      <protection locked="0"/>
    </xf>
    <xf numFmtId="3" fontId="55" fillId="0" borderId="0" xfId="10" applyNumberFormat="1" applyFill="1" applyProtection="1">
      <protection locked="0"/>
    </xf>
    <xf numFmtId="3" fontId="97" fillId="0" borderId="33" xfId="10" applyNumberFormat="1" applyFont="1" applyFill="1" applyBorder="1" applyAlignment="1" applyProtection="1">
      <alignment horizontal="center" vertical="center" wrapText="1"/>
    </xf>
    <xf numFmtId="3" fontId="97" fillId="0" borderId="25" xfId="10" applyNumberFormat="1" applyFont="1" applyFill="1" applyBorder="1" applyAlignment="1" applyProtection="1">
      <alignment horizontal="center" vertical="center" wrapText="1"/>
    </xf>
    <xf numFmtId="3" fontId="97" fillId="0" borderId="25" xfId="10" applyNumberFormat="1" applyFont="1" applyFill="1" applyBorder="1" applyAlignment="1" applyProtection="1">
      <alignment horizontal="center" vertical="center"/>
    </xf>
    <xf numFmtId="3" fontId="97" fillId="0" borderId="26" xfId="10" applyNumberFormat="1" applyFont="1" applyFill="1" applyBorder="1" applyAlignment="1" applyProtection="1">
      <alignment horizontal="center" vertical="center"/>
    </xf>
    <xf numFmtId="3" fontId="57" fillId="0" borderId="22" xfId="10" applyNumberFormat="1" applyFont="1" applyFill="1" applyBorder="1" applyAlignment="1" applyProtection="1">
      <alignment horizontal="left" vertical="center" indent="1"/>
    </xf>
    <xf numFmtId="3" fontId="57" fillId="0" borderId="68" xfId="10" applyNumberFormat="1" applyFont="1" applyFill="1" applyBorder="1" applyAlignment="1" applyProtection="1">
      <alignment horizontal="left" vertical="center" indent="1"/>
    </xf>
    <xf numFmtId="3" fontId="57" fillId="0" borderId="87" xfId="10" applyNumberFormat="1" applyFont="1" applyFill="1" applyBorder="1" applyAlignment="1" applyProtection="1">
      <alignment horizontal="left" vertical="center" wrapText="1"/>
    </xf>
    <xf numFmtId="3" fontId="57" fillId="0" borderId="87" xfId="10" applyNumberFormat="1" applyFont="1" applyFill="1" applyBorder="1" applyAlignment="1" applyProtection="1">
      <alignment vertical="center"/>
      <protection locked="0"/>
    </xf>
    <xf numFmtId="3" fontId="57" fillId="0" borderId="65" xfId="10" applyNumberFormat="1" applyFont="1" applyFill="1" applyBorder="1" applyAlignment="1" applyProtection="1">
      <alignment vertical="center"/>
    </xf>
    <xf numFmtId="3" fontId="57" fillId="0" borderId="2" xfId="10" applyNumberFormat="1" applyFont="1" applyFill="1" applyBorder="1" applyAlignment="1" applyProtection="1">
      <alignment horizontal="left" vertical="center" indent="1"/>
    </xf>
    <xf numFmtId="3" fontId="57" fillId="0" borderId="16" xfId="10" applyNumberFormat="1" applyFont="1" applyFill="1" applyBorder="1" applyAlignment="1" applyProtection="1">
      <alignment horizontal="left" vertical="center" wrapText="1"/>
    </xf>
    <xf numFmtId="3" fontId="57" fillId="0" borderId="16" xfId="10" applyNumberFormat="1" applyFont="1" applyFill="1" applyBorder="1" applyAlignment="1" applyProtection="1">
      <alignment vertical="center"/>
      <protection locked="0"/>
    </xf>
    <xf numFmtId="3" fontId="57" fillId="0" borderId="7" xfId="10" applyNumberFormat="1" applyFont="1" applyFill="1" applyBorder="1" applyAlignment="1" applyProtection="1">
      <alignment vertical="center"/>
    </xf>
    <xf numFmtId="3" fontId="57" fillId="0" borderId="24" xfId="10" applyNumberFormat="1" applyFont="1" applyFill="1" applyBorder="1" applyAlignment="1" applyProtection="1">
      <alignment horizontal="left" vertical="center" wrapText="1"/>
    </xf>
    <xf numFmtId="3" fontId="57" fillId="0" borderId="24" xfId="10" applyNumberFormat="1" applyFont="1" applyFill="1" applyBorder="1" applyAlignment="1" applyProtection="1">
      <alignment vertical="center"/>
      <protection locked="0"/>
    </xf>
    <xf numFmtId="3" fontId="57" fillId="0" borderId="37" xfId="10" applyNumberFormat="1" applyFont="1" applyFill="1" applyBorder="1" applyAlignment="1" applyProtection="1">
      <alignment vertical="center"/>
    </xf>
    <xf numFmtId="3" fontId="61" fillId="0" borderId="3" xfId="10" applyNumberFormat="1" applyFont="1" applyFill="1" applyBorder="1" applyAlignment="1" applyProtection="1">
      <alignment horizontal="left" vertical="center" wrapText="1"/>
    </xf>
    <xf numFmtId="3" fontId="63" fillId="0" borderId="3" xfId="10" applyNumberFormat="1" applyFont="1" applyFill="1" applyBorder="1" applyAlignment="1" applyProtection="1">
      <alignment vertical="center"/>
    </xf>
    <xf numFmtId="3" fontId="63" fillId="0" borderId="27" xfId="10" applyNumberFormat="1" applyFont="1" applyFill="1" applyBorder="1" applyAlignment="1" applyProtection="1">
      <alignment vertical="center"/>
    </xf>
    <xf numFmtId="3" fontId="57" fillId="0" borderId="88" xfId="10" applyNumberFormat="1" applyFont="1" applyFill="1" applyBorder="1" applyAlignment="1" applyProtection="1">
      <alignment horizontal="left" vertical="center" wrapText="1"/>
    </xf>
    <xf numFmtId="3" fontId="57" fillId="0" borderId="88" xfId="10" applyNumberFormat="1" applyFont="1" applyFill="1" applyBorder="1" applyAlignment="1" applyProtection="1">
      <alignment vertical="center"/>
      <protection locked="0"/>
    </xf>
    <xf numFmtId="3" fontId="57" fillId="0" borderId="15" xfId="10" applyNumberFormat="1" applyFont="1" applyFill="1" applyBorder="1" applyAlignment="1" applyProtection="1">
      <alignment vertical="center"/>
    </xf>
    <xf numFmtId="3" fontId="63" fillId="0" borderId="3" xfId="10" applyNumberFormat="1" applyFont="1" applyFill="1" applyBorder="1" applyAlignment="1" applyProtection="1">
      <alignment vertical="center"/>
      <protection locked="0"/>
    </xf>
    <xf numFmtId="3" fontId="61" fillId="0" borderId="3" xfId="10" applyNumberFormat="1" applyFont="1" applyFill="1" applyBorder="1" applyAlignment="1" applyProtection="1">
      <alignment horizontal="left" wrapText="1"/>
    </xf>
    <xf numFmtId="3" fontId="63" fillId="0" borderId="3" xfId="10" applyNumberFormat="1" applyFont="1" applyFill="1" applyBorder="1" applyProtection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100" fillId="0" borderId="4" xfId="0" applyNumberFormat="1" applyFont="1" applyFill="1" applyBorder="1" applyAlignment="1">
      <alignment horizontal="center" vertical="center"/>
    </xf>
    <xf numFmtId="3" fontId="100" fillId="0" borderId="64" xfId="0" applyNumberFormat="1" applyFont="1" applyFill="1" applyBorder="1" applyAlignment="1">
      <alignment horizontal="center" vertical="center"/>
    </xf>
    <xf numFmtId="3" fontId="100" fillId="0" borderId="5" xfId="0" applyNumberFormat="1" applyFont="1" applyFill="1" applyBorder="1" applyAlignment="1">
      <alignment horizontal="center" vertical="center"/>
    </xf>
    <xf numFmtId="3" fontId="36" fillId="0" borderId="8" xfId="0" applyNumberFormat="1" applyFont="1" applyBorder="1" applyAlignment="1">
      <alignment vertical="center" wrapText="1"/>
    </xf>
    <xf numFmtId="3" fontId="36" fillId="0" borderId="24" xfId="0" applyNumberFormat="1" applyFont="1" applyBorder="1" applyAlignment="1">
      <alignment vertical="center"/>
    </xf>
    <xf numFmtId="3" fontId="36" fillId="0" borderId="24" xfId="0" applyNumberFormat="1" applyFont="1" applyBorder="1" applyAlignment="1">
      <alignment horizontal="right" vertical="center"/>
    </xf>
    <xf numFmtId="3" fontId="36" fillId="0" borderId="37" xfId="0" applyNumberFormat="1" applyFont="1" applyBorder="1" applyAlignment="1">
      <alignment horizontal="right" vertical="center"/>
    </xf>
    <xf numFmtId="3" fontId="36" fillId="0" borderId="2" xfId="0" applyNumberFormat="1" applyFont="1" applyBorder="1" applyAlignment="1">
      <alignment vertical="center" wrapText="1"/>
    </xf>
    <xf numFmtId="3" fontId="36" fillId="0" borderId="16" xfId="0" applyNumberFormat="1" applyFont="1" applyBorder="1" applyAlignment="1">
      <alignment vertical="center"/>
    </xf>
    <xf numFmtId="3" fontId="36" fillId="0" borderId="16" xfId="0" applyNumberFormat="1" applyFont="1" applyBorder="1" applyAlignment="1">
      <alignment horizontal="right" vertical="center"/>
    </xf>
    <xf numFmtId="3" fontId="36" fillId="0" borderId="7" xfId="0" applyNumberFormat="1" applyFont="1" applyBorder="1" applyAlignment="1">
      <alignment horizontal="right" vertical="center"/>
    </xf>
    <xf numFmtId="3" fontId="36" fillId="0" borderId="43" xfId="0" applyNumberFormat="1" applyFont="1" applyBorder="1" applyAlignment="1">
      <alignment vertical="center" wrapText="1"/>
    </xf>
    <xf numFmtId="3" fontId="36" fillId="0" borderId="88" xfId="0" applyNumberFormat="1" applyFont="1" applyBorder="1" applyAlignment="1">
      <alignment vertical="center"/>
    </xf>
    <xf numFmtId="3" fontId="36" fillId="0" borderId="88" xfId="0" applyNumberFormat="1" applyFont="1" applyBorder="1" applyAlignment="1">
      <alignment horizontal="right" vertical="center"/>
    </xf>
    <xf numFmtId="3" fontId="36" fillId="0" borderId="35" xfId="0" applyNumberFormat="1" applyFont="1" applyBorder="1" applyAlignment="1">
      <alignment vertical="center" wrapText="1"/>
    </xf>
    <xf numFmtId="3" fontId="36" fillId="0" borderId="4" xfId="0" applyNumberFormat="1" applyFont="1" applyBorder="1" applyAlignment="1">
      <alignment vertical="center"/>
    </xf>
    <xf numFmtId="3" fontId="36" fillId="0" borderId="4" xfId="0" applyNumberFormat="1" applyFont="1" applyBorder="1" applyAlignment="1">
      <alignment horizontal="right" vertical="center"/>
    </xf>
    <xf numFmtId="3" fontId="36" fillId="0" borderId="5" xfId="0" applyNumberFormat="1" applyFont="1" applyBorder="1" applyAlignment="1">
      <alignment horizontal="right" vertical="center"/>
    </xf>
    <xf numFmtId="3" fontId="32" fillId="0" borderId="23" xfId="0" applyNumberFormat="1" applyFont="1" applyBorder="1" applyAlignment="1">
      <alignment vertical="center" wrapText="1"/>
    </xf>
    <xf numFmtId="3" fontId="32" fillId="0" borderId="30" xfId="0" applyNumberFormat="1" applyFont="1" applyBorder="1" applyAlignment="1">
      <alignment vertical="center"/>
    </xf>
    <xf numFmtId="3" fontId="32" fillId="0" borderId="31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1" fillId="0" borderId="0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/>
    </xf>
    <xf numFmtId="3" fontId="36" fillId="0" borderId="9" xfId="0" applyNumberFormat="1" applyFont="1" applyBorder="1" applyAlignment="1">
      <alignment vertical="center"/>
    </xf>
    <xf numFmtId="3" fontId="36" fillId="0" borderId="0" xfId="0" applyNumberFormat="1" applyFont="1" applyBorder="1" applyAlignment="1">
      <alignment vertical="center"/>
    </xf>
    <xf numFmtId="0" fontId="36" fillId="0" borderId="47" xfId="0" applyFont="1" applyBorder="1" applyAlignment="1">
      <alignment vertical="center"/>
    </xf>
    <xf numFmtId="3" fontId="36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32" fillId="0" borderId="23" xfId="0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39" fillId="0" borderId="0" xfId="0" applyFont="1" applyAlignment="1">
      <alignment horizontal="center"/>
    </xf>
    <xf numFmtId="0" fontId="102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54" fillId="0" borderId="0" xfId="0" applyFont="1" applyFill="1"/>
    <xf numFmtId="0" fontId="103" fillId="0" borderId="0" xfId="0" applyFont="1" applyFill="1"/>
    <xf numFmtId="0" fontId="0" fillId="0" borderId="0" xfId="0" applyProtection="1">
      <protection locked="0"/>
    </xf>
    <xf numFmtId="0" fontId="37" fillId="0" borderId="22" xfId="0" applyFont="1" applyBorder="1" applyAlignment="1">
      <alignment horizontal="center" vertical="center" wrapText="1"/>
    </xf>
    <xf numFmtId="0" fontId="94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94" fillId="0" borderId="27" xfId="0" applyFont="1" applyBorder="1" applyAlignment="1">
      <alignment horizontal="center" vertical="center" wrapText="1"/>
    </xf>
    <xf numFmtId="0" fontId="104" fillId="0" borderId="8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166" fontId="0" fillId="0" borderId="24" xfId="0" applyNumberFormat="1" applyBorder="1" applyProtection="1">
      <protection locked="0"/>
    </xf>
    <xf numFmtId="166" fontId="0" fillId="0" borderId="37" xfId="0" applyNumberFormat="1" applyBorder="1"/>
    <xf numFmtId="0" fontId="104" fillId="0" borderId="2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166" fontId="0" fillId="0" borderId="16" xfId="0" applyNumberFormat="1" applyBorder="1" applyProtection="1">
      <protection locked="0"/>
    </xf>
    <xf numFmtId="166" fontId="0" fillId="0" borderId="7" xfId="0" applyNumberFormat="1" applyBorder="1"/>
    <xf numFmtId="0" fontId="104" fillId="0" borderId="43" xfId="0" applyFont="1" applyBorder="1" applyAlignment="1">
      <alignment horizontal="center" vertical="center"/>
    </xf>
    <xf numFmtId="0" fontId="0" fillId="0" borderId="88" xfId="0" applyBorder="1" applyAlignment="1">
      <alignment vertical="center" wrapText="1"/>
    </xf>
    <xf numFmtId="166" fontId="0" fillId="0" borderId="88" xfId="0" applyNumberFormat="1" applyBorder="1" applyProtection="1">
      <protection locked="0"/>
    </xf>
    <xf numFmtId="166" fontId="0" fillId="0" borderId="15" xfId="0" applyNumberFormat="1" applyBorder="1"/>
    <xf numFmtId="0" fontId="37" fillId="0" borderId="22" xfId="0" applyFont="1" applyBorder="1" applyAlignment="1">
      <alignment horizontal="center" vertical="center"/>
    </xf>
    <xf numFmtId="0" fontId="94" fillId="0" borderId="3" xfId="0" applyFont="1" applyBorder="1" applyAlignment="1">
      <alignment vertical="center" wrapText="1"/>
    </xf>
    <xf numFmtId="166" fontId="37" fillId="0" borderId="3" xfId="0" applyNumberFormat="1" applyFont="1" applyBorder="1"/>
    <xf numFmtId="166" fontId="37" fillId="0" borderId="27" xfId="0" applyNumberFormat="1" applyFont="1" applyBorder="1"/>
    <xf numFmtId="0" fontId="0" fillId="0" borderId="109" xfId="0" applyBorder="1"/>
    <xf numFmtId="0" fontId="41" fillId="0" borderId="109" xfId="0" applyFont="1" applyBorder="1" applyAlignment="1">
      <alignment horizontal="center"/>
    </xf>
    <xf numFmtId="3" fontId="35" fillId="0" borderId="115" xfId="4" applyNumberFormat="1" applyFont="1" applyFill="1" applyBorder="1" applyAlignment="1">
      <alignment horizontal="right" vertical="center" wrapText="1"/>
    </xf>
    <xf numFmtId="0" fontId="24" fillId="0" borderId="21" xfId="8" applyFont="1" applyFill="1" applyBorder="1" applyAlignment="1">
      <alignment vertical="center" wrapText="1"/>
    </xf>
    <xf numFmtId="0" fontId="24" fillId="0" borderId="21" xfId="8" applyFont="1" applyFill="1" applyBorder="1" applyAlignment="1">
      <alignment horizontal="center" vertical="center" wrapText="1"/>
    </xf>
    <xf numFmtId="3" fontId="43" fillId="0" borderId="41" xfId="4" applyNumberFormat="1" applyFont="1" applyFill="1" applyBorder="1" applyAlignment="1">
      <alignment horizontal="right" vertical="center" wrapText="1"/>
    </xf>
    <xf numFmtId="3" fontId="43" fillId="0" borderId="88" xfId="4" applyNumberFormat="1" applyFont="1" applyFill="1" applyBorder="1" applyAlignment="1">
      <alignment horizontal="right" vertical="center" wrapText="1"/>
    </xf>
    <xf numFmtId="3" fontId="43" fillId="0" borderId="63" xfId="4" applyNumberFormat="1" applyFont="1" applyFill="1" applyBorder="1" applyAlignment="1">
      <alignment horizontal="right" vertical="center" wrapText="1"/>
    </xf>
    <xf numFmtId="0" fontId="24" fillId="0" borderId="108" xfId="8" applyFont="1" applyFill="1" applyBorder="1" applyAlignment="1">
      <alignment horizontal="center" vertical="center" wrapText="1"/>
    </xf>
    <xf numFmtId="3" fontId="43" fillId="0" borderId="123" xfId="4" applyNumberFormat="1" applyFont="1" applyFill="1" applyBorder="1" applyAlignment="1">
      <alignment horizontal="right" vertical="center" wrapText="1"/>
    </xf>
    <xf numFmtId="3" fontId="43" fillId="0" borderId="107" xfId="4" applyNumberFormat="1" applyFont="1" applyFill="1" applyBorder="1" applyAlignment="1">
      <alignment horizontal="right" vertical="center" wrapText="1"/>
    </xf>
    <xf numFmtId="3" fontId="35" fillId="0" borderId="123" xfId="4" applyNumberFormat="1" applyFont="1" applyFill="1" applyBorder="1" applyAlignment="1">
      <alignment horizontal="right" vertical="center" wrapText="1"/>
    </xf>
    <xf numFmtId="0" fontId="78" fillId="0" borderId="106" xfId="9" applyBorder="1" applyAlignment="1">
      <alignment vertical="center"/>
    </xf>
    <xf numFmtId="0" fontId="78" fillId="0" borderId="17" xfId="9" applyBorder="1" applyAlignment="1">
      <alignment vertical="center"/>
    </xf>
    <xf numFmtId="0" fontId="78" fillId="0" borderId="16" xfId="9" applyBorder="1" applyAlignment="1">
      <alignment vertical="center"/>
    </xf>
    <xf numFmtId="3" fontId="43" fillId="0" borderId="16" xfId="4" applyNumberFormat="1" applyFont="1" applyFill="1" applyBorder="1" applyAlignment="1">
      <alignment horizontal="right" vertical="center" wrapText="1"/>
    </xf>
    <xf numFmtId="0" fontId="49" fillId="0" borderId="73" xfId="9" applyFont="1" applyBorder="1" applyAlignment="1">
      <alignment horizontal="center" vertical="center"/>
    </xf>
    <xf numFmtId="3" fontId="6" fillId="0" borderId="0" xfId="0" applyNumberFormat="1" applyFont="1" applyFill="1"/>
    <xf numFmtId="0" fontId="83" fillId="0" borderId="0" xfId="7" applyFont="1" applyFill="1" applyAlignment="1">
      <alignment horizontal="center" wrapText="1"/>
    </xf>
    <xf numFmtId="0" fontId="83" fillId="0" borderId="0" xfId="7" applyFont="1" applyFill="1" applyBorder="1" applyAlignment="1">
      <alignment horizontal="center" wrapText="1"/>
    </xf>
    <xf numFmtId="49" fontId="82" fillId="0" borderId="52" xfId="0" applyNumberFormat="1" applyFont="1" applyBorder="1" applyAlignment="1">
      <alignment horizontal="left" vertical="center"/>
    </xf>
    <xf numFmtId="49" fontId="82" fillId="0" borderId="50" xfId="0" applyNumberFormat="1" applyFont="1" applyBorder="1" applyAlignment="1">
      <alignment horizontal="left" vertical="center"/>
    </xf>
    <xf numFmtId="0" fontId="83" fillId="0" borderId="0" xfId="7" applyFont="1" applyFill="1" applyAlignment="1">
      <alignment horizontal="center"/>
    </xf>
    <xf numFmtId="49" fontId="82" fillId="0" borderId="28" xfId="0" applyNumberFormat="1" applyFont="1" applyBorder="1" applyAlignment="1">
      <alignment horizontal="left" vertical="center"/>
    </xf>
    <xf numFmtId="0" fontId="82" fillId="0" borderId="52" xfId="0" applyFont="1" applyFill="1" applyBorder="1" applyAlignment="1">
      <alignment horizontal="left" vertical="center" wrapText="1"/>
    </xf>
    <xf numFmtId="0" fontId="82" fillId="0" borderId="28" xfId="0" applyFont="1" applyFill="1" applyBorder="1" applyAlignment="1">
      <alignment horizontal="left" vertical="center" wrapText="1"/>
    </xf>
    <xf numFmtId="0" fontId="82" fillId="0" borderId="52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30" fillId="1" borderId="28" xfId="4" applyFont="1" applyFill="1" applyBorder="1" applyAlignment="1">
      <alignment horizontal="center" vertical="center"/>
    </xf>
    <xf numFmtId="3" fontId="81" fillId="2" borderId="13" xfId="0" applyNumberFormat="1" applyFont="1" applyFill="1" applyBorder="1" applyAlignment="1">
      <alignment horizontal="right" vertical="center" wrapText="1"/>
    </xf>
    <xf numFmtId="3" fontId="81" fillId="2" borderId="1" xfId="0" applyNumberFormat="1" applyFont="1" applyFill="1" applyBorder="1" applyAlignment="1">
      <alignment horizontal="right" vertical="center" wrapText="1"/>
    </xf>
    <xf numFmtId="3" fontId="107" fillId="2" borderId="13" xfId="0" applyNumberFormat="1" applyFont="1" applyFill="1" applyBorder="1" applyAlignment="1">
      <alignment horizontal="right" vertical="center" wrapText="1"/>
    </xf>
    <xf numFmtId="3" fontId="107" fillId="2" borderId="1" xfId="0" applyNumberFormat="1" applyFont="1" applyFill="1" applyBorder="1" applyAlignment="1">
      <alignment horizontal="right" vertical="center" wrapText="1"/>
    </xf>
    <xf numFmtId="3" fontId="107" fillId="2" borderId="3" xfId="0" applyNumberFormat="1" applyFont="1" applyFill="1" applyBorder="1" applyAlignment="1">
      <alignment horizontal="right" vertical="center" wrapText="1"/>
    </xf>
    <xf numFmtId="3" fontId="107" fillId="2" borderId="27" xfId="0" applyNumberFormat="1" applyFont="1" applyFill="1" applyBorder="1" applyAlignment="1">
      <alignment horizontal="right" vertical="center" wrapText="1"/>
    </xf>
    <xf numFmtId="3" fontId="82" fillId="2" borderId="18" xfId="0" applyNumberFormat="1" applyFont="1" applyFill="1" applyBorder="1" applyAlignment="1">
      <alignment horizontal="right" vertical="center" wrapText="1"/>
    </xf>
    <xf numFmtId="3" fontId="82" fillId="2" borderId="37" xfId="0" applyNumberFormat="1" applyFont="1" applyFill="1" applyBorder="1" applyAlignment="1">
      <alignment horizontal="right" vertical="center" wrapText="1"/>
    </xf>
    <xf numFmtId="3" fontId="82" fillId="2" borderId="60" xfId="0" applyNumberFormat="1" applyFont="1" applyFill="1" applyBorder="1" applyAlignment="1">
      <alignment horizontal="right" vertical="center" wrapText="1"/>
    </xf>
    <xf numFmtId="49" fontId="81" fillId="0" borderId="54" xfId="0" applyNumberFormat="1" applyFont="1" applyFill="1" applyBorder="1" applyAlignment="1">
      <alignment horizontal="left" vertical="center" wrapText="1"/>
    </xf>
    <xf numFmtId="49" fontId="82" fillId="0" borderId="55" xfId="0" applyNumberFormat="1" applyFont="1" applyFill="1" applyBorder="1" applyAlignment="1">
      <alignment horizontal="left" vertical="center" wrapText="1"/>
    </xf>
    <xf numFmtId="3" fontId="81" fillId="2" borderId="56" xfId="0" applyNumberFormat="1" applyFont="1" applyFill="1" applyBorder="1" applyAlignment="1">
      <alignment horizontal="right" vertical="center" wrapText="1"/>
    </xf>
    <xf numFmtId="3" fontId="81" fillId="2" borderId="61" xfId="0" applyNumberFormat="1" applyFont="1" applyFill="1" applyBorder="1" applyAlignment="1">
      <alignment horizontal="right" vertical="center" wrapText="1"/>
    </xf>
    <xf numFmtId="3" fontId="81" fillId="2" borderId="17" xfId="0" applyNumberFormat="1" applyFont="1" applyFill="1" applyBorder="1" applyAlignment="1">
      <alignment horizontal="right" vertical="center" wrapText="1"/>
    </xf>
    <xf numFmtId="3" fontId="81" fillId="2" borderId="9" xfId="0" applyNumberFormat="1" applyFont="1" applyFill="1" applyBorder="1" applyAlignment="1">
      <alignment horizontal="right" vertical="center" wrapText="1"/>
    </xf>
    <xf numFmtId="49" fontId="81" fillId="0" borderId="57" xfId="0" applyNumberFormat="1" applyFont="1" applyFill="1" applyBorder="1" applyAlignment="1">
      <alignment horizontal="left" vertical="center" wrapText="1"/>
    </xf>
    <xf numFmtId="3" fontId="81" fillId="2" borderId="62" xfId="0" applyNumberFormat="1" applyFont="1" applyFill="1" applyBorder="1" applyAlignment="1">
      <alignment horizontal="right" vertical="center" wrapText="1"/>
    </xf>
    <xf numFmtId="3" fontId="81" fillId="2" borderId="30" xfId="0" applyNumberFormat="1" applyFont="1" applyFill="1" applyBorder="1" applyAlignment="1">
      <alignment horizontal="right" vertical="center" wrapText="1"/>
    </xf>
    <xf numFmtId="3" fontId="81" fillId="2" borderId="66" xfId="0" applyNumberFormat="1" applyFont="1" applyFill="1" applyBorder="1" applyAlignment="1">
      <alignment horizontal="right" vertical="center" wrapText="1"/>
    </xf>
    <xf numFmtId="3" fontId="81" fillId="2" borderId="31" xfId="0" applyNumberFormat="1" applyFont="1" applyFill="1" applyBorder="1" applyAlignment="1">
      <alignment horizontal="right" vertical="center" wrapText="1"/>
    </xf>
    <xf numFmtId="3" fontId="81" fillId="0" borderId="13" xfId="0" applyNumberFormat="1" applyFont="1" applyFill="1" applyBorder="1" applyAlignment="1">
      <alignment horizontal="right" vertical="center"/>
    </xf>
    <xf numFmtId="3" fontId="81" fillId="0" borderId="1" xfId="0" applyNumberFormat="1" applyFont="1" applyFill="1" applyBorder="1" applyAlignment="1">
      <alignment horizontal="right" vertical="center"/>
    </xf>
    <xf numFmtId="0" fontId="81" fillId="0" borderId="1" xfId="0" applyFont="1" applyBorder="1"/>
    <xf numFmtId="0" fontId="81" fillId="0" borderId="13" xfId="0" applyFont="1" applyBorder="1"/>
    <xf numFmtId="3" fontId="82" fillId="0" borderId="51" xfId="0" applyNumberFormat="1" applyFont="1" applyFill="1" applyBorder="1" applyAlignment="1">
      <alignment horizontal="right" vertical="center"/>
    </xf>
    <xf numFmtId="3" fontId="82" fillId="0" borderId="18" xfId="0" applyNumberFormat="1" applyFont="1" applyFill="1" applyBorder="1" applyAlignment="1">
      <alignment horizontal="right" vertical="center"/>
    </xf>
    <xf numFmtId="3" fontId="82" fillId="0" borderId="50" xfId="0" applyNumberFormat="1" applyFont="1" applyFill="1" applyBorder="1" applyAlignment="1">
      <alignment horizontal="right" vertical="center"/>
    </xf>
    <xf numFmtId="3" fontId="107" fillId="0" borderId="18" xfId="0" applyNumberFormat="1" applyFont="1" applyFill="1" applyBorder="1" applyAlignment="1">
      <alignment horizontal="right" vertical="center"/>
    </xf>
    <xf numFmtId="3" fontId="107" fillId="0" borderId="51" xfId="0" applyNumberFormat="1" applyFont="1" applyFill="1" applyBorder="1" applyAlignment="1">
      <alignment horizontal="right" vertical="center"/>
    </xf>
    <xf numFmtId="3" fontId="107" fillId="0" borderId="37" xfId="0" applyNumberFormat="1" applyFont="1" applyFill="1" applyBorder="1" applyAlignment="1">
      <alignment horizontal="right" vertical="center"/>
    </xf>
    <xf numFmtId="3" fontId="82" fillId="0" borderId="53" xfId="0" applyNumberFormat="1" applyFont="1" applyFill="1" applyBorder="1" applyAlignment="1">
      <alignment horizontal="right" vertical="center"/>
    </xf>
    <xf numFmtId="3" fontId="82" fillId="0" borderId="60" xfId="0" applyNumberFormat="1" applyFont="1" applyFill="1" applyBorder="1" applyAlignment="1">
      <alignment horizontal="right" vertical="center"/>
    </xf>
    <xf numFmtId="3" fontId="82" fillId="0" borderId="52" xfId="0" applyNumberFormat="1" applyFont="1" applyFill="1" applyBorder="1" applyAlignment="1">
      <alignment horizontal="right" vertical="center"/>
    </xf>
    <xf numFmtId="0" fontId="82" fillId="0" borderId="60" xfId="0" applyFont="1" applyBorder="1"/>
    <xf numFmtId="0" fontId="82" fillId="0" borderId="53" xfId="0" applyFont="1" applyBorder="1"/>
    <xf numFmtId="3" fontId="82" fillId="0" borderId="45" xfId="0" applyNumberFormat="1" applyFont="1" applyFill="1" applyBorder="1" applyAlignment="1">
      <alignment horizontal="right" vertical="center"/>
    </xf>
    <xf numFmtId="3" fontId="82" fillId="0" borderId="63" xfId="0" applyNumberFormat="1" applyFont="1" applyFill="1" applyBorder="1" applyAlignment="1">
      <alignment horizontal="right" vertical="center"/>
    </xf>
    <xf numFmtId="3" fontId="82" fillId="0" borderId="28" xfId="0" applyNumberFormat="1" applyFont="1" applyFill="1" applyBorder="1" applyAlignment="1">
      <alignment horizontal="right" vertical="center"/>
    </xf>
    <xf numFmtId="0" fontId="82" fillId="0" borderId="63" xfId="0" applyFont="1" applyBorder="1"/>
    <xf numFmtId="0" fontId="82" fillId="0" borderId="45" xfId="0" applyFont="1" applyBorder="1"/>
    <xf numFmtId="3" fontId="82" fillId="0" borderId="15" xfId="0" applyNumberFormat="1" applyFont="1" applyFill="1" applyBorder="1" applyAlignment="1">
      <alignment horizontal="right" vertical="center"/>
    </xf>
    <xf numFmtId="49" fontId="82" fillId="0" borderId="47" xfId="0" applyNumberFormat="1" applyFont="1" applyBorder="1" applyAlignment="1">
      <alignment horizontal="left"/>
    </xf>
    <xf numFmtId="49" fontId="82" fillId="0" borderId="58" xfId="0" applyNumberFormat="1" applyFont="1" applyBorder="1" applyAlignment="1">
      <alignment horizontal="left" vertical="center"/>
    </xf>
    <xf numFmtId="3" fontId="82" fillId="0" borderId="59" xfId="0" applyNumberFormat="1" applyFont="1" applyFill="1" applyBorder="1" applyAlignment="1">
      <alignment horizontal="right" vertical="center"/>
    </xf>
    <xf numFmtId="3" fontId="82" fillId="0" borderId="64" xfId="0" applyNumberFormat="1" applyFont="1" applyFill="1" applyBorder="1" applyAlignment="1">
      <alignment horizontal="right" vertical="center"/>
    </xf>
    <xf numFmtId="3" fontId="82" fillId="0" borderId="58" xfId="0" applyNumberFormat="1" applyFont="1" applyFill="1" applyBorder="1" applyAlignment="1">
      <alignment horizontal="right" vertical="center"/>
    </xf>
    <xf numFmtId="0" fontId="82" fillId="0" borderId="64" xfId="0" applyFont="1" applyBorder="1"/>
    <xf numFmtId="0" fontId="82" fillId="0" borderId="59" xfId="0" applyFont="1" applyBorder="1"/>
    <xf numFmtId="3" fontId="82" fillId="0" borderId="5" xfId="0" applyNumberFormat="1" applyFont="1" applyFill="1" applyBorder="1" applyAlignment="1">
      <alignment horizontal="right" vertical="center"/>
    </xf>
    <xf numFmtId="49" fontId="82" fillId="0" borderId="57" xfId="0" applyNumberFormat="1" applyFont="1" applyBorder="1" applyAlignment="1">
      <alignment horizontal="left"/>
    </xf>
    <xf numFmtId="49" fontId="82" fillId="0" borderId="49" xfId="0" applyNumberFormat="1" applyFont="1" applyBorder="1" applyAlignment="1">
      <alignment horizontal="left" vertical="center"/>
    </xf>
    <xf numFmtId="0" fontId="82" fillId="0" borderId="49" xfId="0" applyFont="1" applyFill="1" applyBorder="1" applyAlignment="1">
      <alignment horizontal="left" vertical="center"/>
    </xf>
    <xf numFmtId="0" fontId="82" fillId="0" borderId="62" xfId="0" applyFont="1" applyBorder="1" applyAlignment="1">
      <alignment horizontal="left" vertical="center"/>
    </xf>
    <xf numFmtId="3" fontId="82" fillId="0" borderId="66" xfId="0" applyNumberFormat="1" applyFont="1" applyFill="1" applyBorder="1" applyAlignment="1">
      <alignment horizontal="right" vertical="center"/>
    </xf>
    <xf numFmtId="3" fontId="82" fillId="0" borderId="62" xfId="0" applyNumberFormat="1" applyFont="1" applyFill="1" applyBorder="1" applyAlignment="1">
      <alignment horizontal="right" vertical="center"/>
    </xf>
    <xf numFmtId="3" fontId="82" fillId="0" borderId="49" xfId="0" applyNumberFormat="1" applyFont="1" applyFill="1" applyBorder="1" applyAlignment="1">
      <alignment horizontal="right" vertical="center"/>
    </xf>
    <xf numFmtId="0" fontId="82" fillId="0" borderId="62" xfId="0" applyFont="1" applyBorder="1"/>
    <xf numFmtId="0" fontId="82" fillId="0" borderId="66" xfId="0" applyFont="1" applyBorder="1"/>
    <xf numFmtId="3" fontId="82" fillId="0" borderId="31" xfId="0" applyNumberFormat="1" applyFont="1" applyFill="1" applyBorder="1" applyAlignment="1">
      <alignment horizontal="right" vertical="center"/>
    </xf>
    <xf numFmtId="3" fontId="81" fillId="0" borderId="51" xfId="0" applyNumberFormat="1" applyFont="1" applyFill="1" applyBorder="1" applyAlignment="1">
      <alignment horizontal="right" vertical="center"/>
    </xf>
    <xf numFmtId="3" fontId="81" fillId="0" borderId="18" xfId="0" applyNumberFormat="1" applyFont="1" applyFill="1" applyBorder="1" applyAlignment="1">
      <alignment horizontal="right" vertical="center"/>
    </xf>
    <xf numFmtId="3" fontId="81" fillId="0" borderId="53" xfId="0" applyNumberFormat="1" applyFont="1" applyFill="1" applyBorder="1" applyAlignment="1">
      <alignment horizontal="right" vertical="center"/>
    </xf>
    <xf numFmtId="3" fontId="81" fillId="0" borderId="60" xfId="0" applyNumberFormat="1" applyFont="1" applyFill="1" applyBorder="1" applyAlignment="1">
      <alignment horizontal="right" vertical="center"/>
    </xf>
    <xf numFmtId="3" fontId="81" fillId="0" borderId="7" xfId="0" applyNumberFormat="1" applyFont="1" applyFill="1" applyBorder="1" applyAlignment="1">
      <alignment horizontal="right" vertical="center"/>
    </xf>
    <xf numFmtId="0" fontId="108" fillId="0" borderId="60" xfId="0" applyFont="1" applyBorder="1"/>
    <xf numFmtId="0" fontId="108" fillId="0" borderId="53" xfId="0" applyFont="1" applyBorder="1"/>
    <xf numFmtId="3" fontId="81" fillId="0" borderId="53" xfId="0" applyNumberFormat="1" applyFont="1" applyFill="1" applyBorder="1" applyAlignment="1">
      <alignment vertical="center"/>
    </xf>
    <xf numFmtId="3" fontId="81" fillId="0" borderId="60" xfId="0" applyNumberFormat="1" applyFont="1" applyFill="1" applyBorder="1" applyAlignment="1">
      <alignment vertical="center"/>
    </xf>
    <xf numFmtId="3" fontId="82" fillId="0" borderId="53" xfId="0" applyNumberFormat="1" applyFont="1" applyFill="1" applyBorder="1" applyAlignment="1">
      <alignment vertical="center"/>
    </xf>
    <xf numFmtId="3" fontId="82" fillId="0" borderId="60" xfId="0" applyNumberFormat="1" applyFont="1" applyFill="1" applyBorder="1" applyAlignment="1">
      <alignment vertical="center"/>
    </xf>
    <xf numFmtId="3" fontId="82" fillId="0" borderId="45" xfId="0" applyNumberFormat="1" applyFont="1" applyFill="1" applyBorder="1" applyAlignment="1">
      <alignment vertical="center"/>
    </xf>
    <xf numFmtId="3" fontId="82" fillId="0" borderId="63" xfId="0" applyNumberFormat="1" applyFont="1" applyBorder="1"/>
    <xf numFmtId="3" fontId="81" fillId="0" borderId="13" xfId="0" applyNumberFormat="1" applyFont="1" applyFill="1" applyBorder="1" applyAlignment="1">
      <alignment vertical="center"/>
    </xf>
    <xf numFmtId="3" fontId="81" fillId="0" borderId="1" xfId="0" applyNumberFormat="1" applyFont="1" applyFill="1" applyBorder="1" applyAlignment="1">
      <alignment vertical="center"/>
    </xf>
    <xf numFmtId="3" fontId="81" fillId="0" borderId="51" xfId="0" applyNumberFormat="1" applyFont="1" applyFill="1" applyBorder="1" applyAlignment="1">
      <alignment vertical="center"/>
    </xf>
    <xf numFmtId="3" fontId="81" fillId="0" borderId="18" xfId="0" applyNumberFormat="1" applyFont="1" applyFill="1" applyBorder="1" applyAlignment="1">
      <alignment vertical="center"/>
    </xf>
    <xf numFmtId="3" fontId="82" fillId="0" borderId="63" xfId="0" applyNumberFormat="1" applyFont="1" applyFill="1" applyBorder="1" applyAlignment="1">
      <alignment vertical="center"/>
    </xf>
    <xf numFmtId="3" fontId="82" fillId="0" borderId="4" xfId="0" applyNumberFormat="1" applyFont="1" applyFill="1" applyBorder="1" applyAlignment="1">
      <alignment vertical="center"/>
    </xf>
    <xf numFmtId="3" fontId="82" fillId="0" borderId="5" xfId="0" applyNumberFormat="1" applyFont="1" applyFill="1" applyBorder="1" applyAlignment="1">
      <alignment vertical="center"/>
    </xf>
    <xf numFmtId="49" fontId="82" fillId="0" borderId="71" xfId="0" applyNumberFormat="1" applyFont="1" applyBorder="1" applyAlignment="1">
      <alignment horizontal="left"/>
    </xf>
    <xf numFmtId="49" fontId="82" fillId="0" borderId="71" xfId="0" applyNumberFormat="1" applyFont="1" applyFill="1" applyBorder="1" applyAlignment="1">
      <alignment horizontal="left" vertical="center" wrapText="1"/>
    </xf>
    <xf numFmtId="0" fontId="82" fillId="0" borderId="71" xfId="0" applyFont="1" applyFill="1" applyBorder="1" applyAlignment="1">
      <alignment horizontal="left" vertical="center" wrapText="1"/>
    </xf>
    <xf numFmtId="3" fontId="82" fillId="0" borderId="71" xfId="0" applyNumberFormat="1" applyFont="1" applyFill="1" applyBorder="1" applyAlignment="1">
      <alignment vertical="center"/>
    </xf>
    <xf numFmtId="0" fontId="82" fillId="0" borderId="71" xfId="0" applyFont="1" applyBorder="1"/>
    <xf numFmtId="49" fontId="82" fillId="0" borderId="0" xfId="0" applyNumberFormat="1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left" vertical="center" wrapText="1"/>
    </xf>
    <xf numFmtId="3" fontId="82" fillId="0" borderId="0" xfId="0" applyNumberFormat="1" applyFont="1" applyFill="1" applyBorder="1" applyAlignment="1">
      <alignment vertical="center"/>
    </xf>
    <xf numFmtId="0" fontId="82" fillId="0" borderId="0" xfId="0" applyFont="1" applyBorder="1"/>
    <xf numFmtId="3" fontId="82" fillId="0" borderId="51" xfId="0" applyNumberFormat="1" applyFont="1" applyFill="1" applyBorder="1" applyAlignment="1">
      <alignment vertical="center"/>
    </xf>
    <xf numFmtId="3" fontId="82" fillId="0" borderId="18" xfId="0" applyNumberFormat="1" applyFont="1" applyBorder="1"/>
    <xf numFmtId="3" fontId="82" fillId="0" borderId="51" xfId="0" applyNumberFormat="1" applyFont="1" applyBorder="1"/>
    <xf numFmtId="0" fontId="82" fillId="0" borderId="51" xfId="0" applyFont="1" applyBorder="1"/>
    <xf numFmtId="3" fontId="82" fillId="0" borderId="37" xfId="0" applyNumberFormat="1" applyFont="1" applyFill="1" applyBorder="1" applyAlignment="1">
      <alignment vertical="center"/>
    </xf>
    <xf numFmtId="3" fontId="82" fillId="0" borderId="60" xfId="0" applyNumberFormat="1" applyFont="1" applyBorder="1"/>
    <xf numFmtId="3" fontId="82" fillId="0" borderId="53" xfId="0" applyNumberFormat="1" applyFont="1" applyBorder="1"/>
    <xf numFmtId="3" fontId="82" fillId="0" borderId="18" xfId="0" applyNumberFormat="1" applyFont="1" applyFill="1" applyBorder="1" applyAlignment="1">
      <alignment vertical="center"/>
    </xf>
    <xf numFmtId="3" fontId="82" fillId="0" borderId="67" xfId="0" applyNumberFormat="1" applyFont="1" applyFill="1" applyBorder="1" applyAlignment="1">
      <alignment vertical="center"/>
    </xf>
    <xf numFmtId="3" fontId="81" fillId="0" borderId="56" xfId="0" applyNumberFormat="1" applyFont="1" applyFill="1" applyBorder="1" applyAlignment="1">
      <alignment vertical="center"/>
    </xf>
    <xf numFmtId="3" fontId="81" fillId="0" borderId="50" xfId="0" applyNumberFormat="1" applyFont="1" applyFill="1" applyBorder="1" applyAlignment="1">
      <alignment vertical="center"/>
    </xf>
    <xf numFmtId="0" fontId="82" fillId="0" borderId="60" xfId="0" applyFont="1" applyFill="1" applyBorder="1" applyAlignment="1">
      <alignment horizontal="left" vertical="center" wrapText="1"/>
    </xf>
    <xf numFmtId="3" fontId="82" fillId="0" borderId="52" xfId="0" applyNumberFormat="1" applyFont="1" applyFill="1" applyBorder="1" applyAlignment="1">
      <alignment vertical="center"/>
    </xf>
    <xf numFmtId="3" fontId="81" fillId="0" borderId="45" xfId="0" applyNumberFormat="1" applyFont="1" applyFill="1" applyBorder="1" applyAlignment="1">
      <alignment vertical="center" wrapText="1"/>
    </xf>
    <xf numFmtId="3" fontId="81" fillId="0" borderId="53" xfId="0" applyNumberFormat="1" applyFont="1" applyFill="1" applyBorder="1" applyAlignment="1">
      <alignment vertical="center" wrapText="1"/>
    </xf>
    <xf numFmtId="0" fontId="81" fillId="0" borderId="0" xfId="0" applyFont="1" applyAlignment="1">
      <alignment vertical="center" wrapText="1"/>
    </xf>
    <xf numFmtId="0" fontId="82" fillId="0" borderId="59" xfId="0" applyFont="1" applyBorder="1" applyAlignment="1">
      <alignment vertical="center" wrapText="1"/>
    </xf>
    <xf numFmtId="0" fontId="82" fillId="0" borderId="45" xfId="0" applyFont="1" applyBorder="1" applyAlignment="1">
      <alignment vertical="center" wrapText="1"/>
    </xf>
    <xf numFmtId="0" fontId="82" fillId="0" borderId="64" xfId="0" applyFont="1" applyBorder="1" applyAlignment="1">
      <alignment vertical="center" wrapText="1"/>
    </xf>
    <xf numFmtId="0" fontId="82" fillId="0" borderId="67" xfId="0" applyFont="1" applyBorder="1" applyAlignment="1">
      <alignment vertical="center" wrapText="1"/>
    </xf>
    <xf numFmtId="0" fontId="81" fillId="0" borderId="83" xfId="0" applyFont="1" applyBorder="1" applyAlignment="1">
      <alignment vertical="center" wrapText="1"/>
    </xf>
    <xf numFmtId="0" fontId="81" fillId="0" borderId="67" xfId="0" applyFont="1" applyBorder="1" applyAlignment="1">
      <alignment vertical="center" wrapText="1"/>
    </xf>
    <xf numFmtId="3" fontId="82" fillId="0" borderId="26" xfId="0" applyNumberFormat="1" applyFont="1" applyBorder="1" applyAlignment="1">
      <alignment horizontal="center" vertical="center" wrapText="1"/>
    </xf>
    <xf numFmtId="3" fontId="81" fillId="2" borderId="36" xfId="0" applyNumberFormat="1" applyFont="1" applyFill="1" applyBorder="1" applyAlignment="1">
      <alignment horizontal="right" vertical="center" wrapText="1"/>
    </xf>
    <xf numFmtId="3" fontId="107" fillId="2" borderId="36" xfId="0" applyNumberFormat="1" applyFont="1" applyFill="1" applyBorder="1" applyAlignment="1">
      <alignment horizontal="right" vertical="center" wrapText="1"/>
    </xf>
    <xf numFmtId="3" fontId="82" fillId="2" borderId="50" xfId="0" applyNumberFormat="1" applyFont="1" applyFill="1" applyBorder="1" applyAlignment="1">
      <alignment horizontal="right" vertical="center" wrapText="1"/>
    </xf>
    <xf numFmtId="3" fontId="82" fillId="2" borderId="52" xfId="0" applyNumberFormat="1" applyFont="1" applyFill="1" applyBorder="1" applyAlignment="1">
      <alignment horizontal="right" vertical="center" wrapText="1"/>
    </xf>
    <xf numFmtId="3" fontId="81" fillId="2" borderId="55" xfId="0" applyNumberFormat="1" applyFont="1" applyFill="1" applyBorder="1" applyAlignment="1">
      <alignment horizontal="right" vertical="center" wrapText="1"/>
    </xf>
    <xf numFmtId="3" fontId="81" fillId="0" borderId="50" xfId="0" applyNumberFormat="1" applyFont="1" applyFill="1" applyBorder="1" applyAlignment="1">
      <alignment horizontal="right" vertical="center"/>
    </xf>
    <xf numFmtId="3" fontId="81" fillId="0" borderId="52" xfId="0" applyNumberFormat="1" applyFont="1" applyFill="1" applyBorder="1" applyAlignment="1">
      <alignment vertical="center"/>
    </xf>
    <xf numFmtId="3" fontId="82" fillId="0" borderId="28" xfId="0" applyNumberFormat="1" applyFont="1" applyFill="1" applyBorder="1" applyAlignment="1">
      <alignment vertical="center"/>
    </xf>
    <xf numFmtId="3" fontId="81" fillId="2" borderId="49" xfId="0" applyNumberFormat="1" applyFont="1" applyFill="1" applyBorder="1" applyAlignment="1">
      <alignment horizontal="right" vertical="center" wrapText="1"/>
    </xf>
    <xf numFmtId="0" fontId="81" fillId="0" borderId="36" xfId="0" applyFont="1" applyBorder="1"/>
    <xf numFmtId="0" fontId="82" fillId="0" borderId="52" xfId="0" applyFont="1" applyBorder="1"/>
    <xf numFmtId="0" fontId="82" fillId="0" borderId="28" xfId="0" applyFont="1" applyBorder="1"/>
    <xf numFmtId="0" fontId="82" fillId="0" borderId="50" xfId="0" applyFont="1" applyBorder="1"/>
    <xf numFmtId="3" fontId="82" fillId="0" borderId="59" xfId="0" applyNumberFormat="1" applyFont="1" applyFill="1" applyBorder="1" applyAlignment="1">
      <alignment vertical="center"/>
    </xf>
    <xf numFmtId="0" fontId="1" fillId="0" borderId="27" xfId="0" applyFont="1" applyFill="1" applyBorder="1" applyAlignment="1">
      <alignment horizontal="center" vertical="center" wrapText="1"/>
    </xf>
    <xf numFmtId="3" fontId="81" fillId="2" borderId="65" xfId="0" applyNumberFormat="1" applyFont="1" applyFill="1" applyBorder="1" applyAlignment="1">
      <alignment horizontal="right" vertical="center" wrapText="1"/>
    </xf>
    <xf numFmtId="3" fontId="82" fillId="0" borderId="45" xfId="0" applyNumberFormat="1" applyFont="1" applyBorder="1"/>
    <xf numFmtId="3" fontId="82" fillId="0" borderId="15" xfId="0" applyNumberFormat="1" applyFont="1" applyBorder="1"/>
    <xf numFmtId="3" fontId="82" fillId="0" borderId="64" xfId="0" applyNumberFormat="1" applyFont="1" applyFill="1" applyBorder="1" applyAlignment="1">
      <alignment vertical="center"/>
    </xf>
    <xf numFmtId="0" fontId="82" fillId="0" borderId="5" xfId="0" applyFont="1" applyBorder="1"/>
    <xf numFmtId="0" fontId="82" fillId="0" borderId="31" xfId="0" applyFont="1" applyBorder="1"/>
    <xf numFmtId="0" fontId="108" fillId="0" borderId="7" xfId="0" applyFont="1" applyBorder="1"/>
    <xf numFmtId="3" fontId="82" fillId="0" borderId="65" xfId="0" applyNumberFormat="1" applyFont="1" applyFill="1" applyBorder="1" applyAlignment="1">
      <alignment vertical="center"/>
    </xf>
    <xf numFmtId="3" fontId="81" fillId="0" borderId="7" xfId="0" applyNumberFormat="1" applyFont="1" applyFill="1" applyBorder="1" applyAlignment="1">
      <alignment vertical="center" wrapText="1"/>
    </xf>
    <xf numFmtId="0" fontId="82" fillId="0" borderId="15" xfId="0" applyFont="1" applyBorder="1" applyAlignment="1">
      <alignment vertical="center" wrapText="1"/>
    </xf>
    <xf numFmtId="0" fontId="82" fillId="0" borderId="65" xfId="0" applyFont="1" applyBorder="1" applyAlignment="1">
      <alignment vertical="center" wrapText="1"/>
    </xf>
    <xf numFmtId="0" fontId="81" fillId="0" borderId="65" xfId="0" applyFont="1" applyBorder="1" applyAlignment="1">
      <alignment vertical="center" wrapText="1"/>
    </xf>
    <xf numFmtId="166" fontId="86" fillId="0" borderId="1" xfId="7" applyNumberFormat="1" applyFont="1" applyFill="1" applyBorder="1" applyAlignment="1" applyProtection="1">
      <alignment horizontal="right" vertical="center" wrapText="1"/>
    </xf>
    <xf numFmtId="166" fontId="86" fillId="0" borderId="61" xfId="7" applyNumberFormat="1" applyFont="1" applyFill="1" applyBorder="1" applyAlignment="1" applyProtection="1">
      <alignment horizontal="right" vertical="center" wrapText="1"/>
    </xf>
    <xf numFmtId="166" fontId="86" fillId="0" borderId="60" xfId="7" applyNumberFormat="1" applyFont="1" applyFill="1" applyBorder="1" applyAlignment="1" applyProtection="1">
      <alignment horizontal="right" vertical="center" wrapText="1"/>
    </xf>
    <xf numFmtId="166" fontId="86" fillId="0" borderId="62" xfId="7" applyNumberFormat="1" applyFont="1" applyFill="1" applyBorder="1" applyAlignment="1" applyProtection="1">
      <alignment horizontal="right" vertical="center" wrapText="1"/>
    </xf>
    <xf numFmtId="3" fontId="83" fillId="0" borderId="61" xfId="7" applyNumberFormat="1" applyFont="1" applyFill="1" applyBorder="1"/>
    <xf numFmtId="3" fontId="85" fillId="0" borderId="60" xfId="7" applyNumberFormat="1" applyFont="1" applyFill="1" applyBorder="1"/>
    <xf numFmtId="0" fontId="81" fillId="0" borderId="13" xfId="0" applyFont="1" applyFill="1" applyBorder="1" applyAlignment="1">
      <alignment horizontal="left" vertical="center"/>
    </xf>
    <xf numFmtId="3" fontId="81" fillId="0" borderId="13" xfId="0" applyNumberFormat="1" applyFont="1" applyBorder="1" applyAlignment="1">
      <alignment vertical="center"/>
    </xf>
    <xf numFmtId="3" fontId="82" fillId="0" borderId="45" xfId="0" applyNumberFormat="1" applyFont="1" applyBorder="1" applyAlignment="1">
      <alignment vertical="center"/>
    </xf>
    <xf numFmtId="3" fontId="82" fillId="0" borderId="18" xfId="0" applyNumberFormat="1" applyFont="1" applyBorder="1" applyAlignment="1">
      <alignment vertical="center"/>
    </xf>
    <xf numFmtId="3" fontId="82" fillId="0" borderId="60" xfId="0" applyNumberFormat="1" applyFont="1" applyBorder="1" applyAlignment="1">
      <alignment vertical="center"/>
    </xf>
    <xf numFmtId="3" fontId="82" fillId="0" borderId="63" xfId="0" applyNumberFormat="1" applyFont="1" applyBorder="1" applyAlignment="1">
      <alignment vertical="center"/>
    </xf>
    <xf numFmtId="3" fontId="81" fillId="0" borderId="1" xfId="0" applyNumberFormat="1" applyFont="1" applyBorder="1" applyAlignment="1">
      <alignment vertical="center"/>
    </xf>
    <xf numFmtId="0" fontId="81" fillId="0" borderId="27" xfId="0" applyFont="1" applyFill="1" applyBorder="1" applyAlignment="1">
      <alignment horizontal="left" vertical="center"/>
    </xf>
    <xf numFmtId="3" fontId="81" fillId="0" borderId="13" xfId="0" applyNumberFormat="1" applyFont="1" applyFill="1" applyBorder="1" applyAlignment="1">
      <alignment horizontal="center" vertical="center" wrapText="1"/>
    </xf>
    <xf numFmtId="3" fontId="82" fillId="0" borderId="51" xfId="0" applyNumberFormat="1" applyFont="1" applyBorder="1" applyAlignment="1">
      <alignment vertical="center"/>
    </xf>
    <xf numFmtId="3" fontId="82" fillId="0" borderId="53" xfId="0" applyNumberFormat="1" applyFont="1" applyBorder="1" applyAlignment="1">
      <alignment vertical="center"/>
    </xf>
    <xf numFmtId="3" fontId="82" fillId="0" borderId="67" xfId="0" applyNumberFormat="1" applyFont="1" applyBorder="1" applyAlignment="1">
      <alignment vertical="center"/>
    </xf>
    <xf numFmtId="3" fontId="82" fillId="0" borderId="83" xfId="0" applyNumberFormat="1" applyFont="1" applyBorder="1" applyAlignment="1">
      <alignment vertical="center"/>
    </xf>
    <xf numFmtId="0" fontId="109" fillId="0" borderId="8" xfId="4" applyFont="1" applyBorder="1" applyAlignment="1">
      <alignment vertical="center" wrapText="1"/>
    </xf>
    <xf numFmtId="3" fontId="91" fillId="0" borderId="24" xfId="4" applyNumberFormat="1" applyFont="1" applyBorder="1" applyAlignment="1">
      <alignment vertical="center"/>
    </xf>
    <xf numFmtId="3" fontId="91" fillId="0" borderId="18" xfId="4" applyNumberFormat="1" applyFont="1" applyBorder="1" applyAlignment="1">
      <alignment vertical="center"/>
    </xf>
    <xf numFmtId="3" fontId="109" fillId="0" borderId="9" xfId="4" applyNumberFormat="1" applyFont="1" applyBorder="1" applyAlignment="1">
      <alignment vertical="center"/>
    </xf>
    <xf numFmtId="0" fontId="109" fillId="0" borderId="2" xfId="4" applyFont="1" applyBorder="1" applyAlignment="1">
      <alignment vertical="center" wrapText="1"/>
    </xf>
    <xf numFmtId="3" fontId="109" fillId="0" borderId="16" xfId="4" applyNumberFormat="1" applyFont="1" applyBorder="1" applyAlignment="1">
      <alignment vertical="center"/>
    </xf>
    <xf numFmtId="3" fontId="109" fillId="0" borderId="60" xfId="4" applyNumberFormat="1" applyFont="1" applyBorder="1" applyAlignment="1">
      <alignment vertical="center"/>
    </xf>
    <xf numFmtId="3" fontId="109" fillId="0" borderId="7" xfId="4" applyNumberFormat="1" applyFont="1" applyBorder="1" applyAlignment="1">
      <alignment vertical="center"/>
    </xf>
    <xf numFmtId="0" fontId="109" fillId="0" borderId="35" xfId="4" applyFont="1" applyBorder="1" applyAlignment="1">
      <alignment vertical="center" wrapText="1"/>
    </xf>
    <xf numFmtId="3" fontId="109" fillId="0" borderId="4" xfId="4" applyNumberFormat="1" applyFont="1" applyBorder="1" applyAlignment="1">
      <alignment vertical="center"/>
    </xf>
    <xf numFmtId="3" fontId="109" fillId="0" borderId="64" xfId="4" applyNumberFormat="1" applyFont="1" applyBorder="1" applyAlignment="1">
      <alignment vertical="center"/>
    </xf>
    <xf numFmtId="3" fontId="109" fillId="0" borderId="5" xfId="4" applyNumberFormat="1" applyFont="1" applyBorder="1" applyAlignment="1">
      <alignment vertical="center"/>
    </xf>
    <xf numFmtId="0" fontId="91" fillId="0" borderId="23" xfId="4" applyFont="1" applyBorder="1" applyAlignment="1">
      <alignment vertical="center" wrapText="1"/>
    </xf>
    <xf numFmtId="3" fontId="109" fillId="0" borderId="30" xfId="4" applyNumberFormat="1" applyFont="1" applyBorder="1" applyAlignment="1">
      <alignment vertical="center"/>
    </xf>
    <xf numFmtId="3" fontId="109" fillId="0" borderId="62" xfId="4" applyNumberFormat="1" applyFont="1" applyBorder="1" applyAlignment="1">
      <alignment vertical="center"/>
    </xf>
    <xf numFmtId="3" fontId="109" fillId="0" borderId="31" xfId="4" applyNumberFormat="1" applyFont="1" applyBorder="1" applyAlignment="1">
      <alignment vertical="center"/>
    </xf>
    <xf numFmtId="0" fontId="109" fillId="0" borderId="8" xfId="4" applyFont="1" applyBorder="1" applyAlignment="1">
      <alignment vertical="center"/>
    </xf>
    <xf numFmtId="3" fontId="109" fillId="0" borderId="37" xfId="4" applyNumberFormat="1" applyFont="1" applyBorder="1" applyAlignment="1">
      <alignment vertical="center"/>
    </xf>
    <xf numFmtId="0" fontId="109" fillId="0" borderId="43" xfId="4" applyFont="1" applyBorder="1" applyAlignment="1">
      <alignment vertical="center"/>
    </xf>
    <xf numFmtId="3" fontId="91" fillId="0" borderId="4" xfId="4" applyNumberFormat="1" applyFont="1" applyBorder="1" applyAlignment="1">
      <alignment vertical="center"/>
    </xf>
    <xf numFmtId="3" fontId="91" fillId="0" borderId="63" xfId="4" applyNumberFormat="1" applyFont="1" applyBorder="1" applyAlignment="1">
      <alignment vertical="center"/>
    </xf>
    <xf numFmtId="3" fontId="109" fillId="0" borderId="15" xfId="4" applyNumberFormat="1" applyFont="1" applyBorder="1" applyAlignment="1">
      <alignment vertical="center"/>
    </xf>
    <xf numFmtId="0" fontId="91" fillId="0" borderId="11" xfId="4" applyFont="1" applyBorder="1" applyAlignment="1">
      <alignment vertical="center"/>
    </xf>
    <xf numFmtId="3" fontId="91" fillId="0" borderId="3" xfId="4" applyNumberFormat="1" applyFont="1" applyBorder="1" applyAlignment="1">
      <alignment vertical="center"/>
    </xf>
    <xf numFmtId="3" fontId="91" fillId="0" borderId="1" xfId="4" applyNumberFormat="1" applyFont="1" applyBorder="1" applyAlignment="1">
      <alignment vertical="center"/>
    </xf>
    <xf numFmtId="3" fontId="91" fillId="0" borderId="27" xfId="4" applyNumberFormat="1" applyFont="1" applyBorder="1" applyAlignment="1">
      <alignment vertical="center"/>
    </xf>
    <xf numFmtId="0" fontId="110" fillId="0" borderId="11" xfId="4" applyFont="1" applyBorder="1" applyAlignment="1">
      <alignment horizontal="center" vertical="center"/>
    </xf>
    <xf numFmtId="3" fontId="110" fillId="0" borderId="3" xfId="4" applyNumberFormat="1" applyFont="1" applyBorder="1" applyAlignment="1">
      <alignment vertical="center"/>
    </xf>
    <xf numFmtId="3" fontId="110" fillId="0" borderId="1" xfId="4" applyNumberFormat="1" applyFont="1" applyBorder="1" applyAlignment="1">
      <alignment vertical="center"/>
    </xf>
    <xf numFmtId="3" fontId="110" fillId="0" borderId="27" xfId="4" applyNumberFormat="1" applyFont="1" applyBorder="1" applyAlignment="1">
      <alignment vertical="center"/>
    </xf>
    <xf numFmtId="3" fontId="109" fillId="0" borderId="51" xfId="4" applyNumberFormat="1" applyFont="1" applyFill="1" applyBorder="1" applyAlignment="1">
      <alignment vertical="center"/>
    </xf>
    <xf numFmtId="3" fontId="109" fillId="0" borderId="17" xfId="4" applyNumberFormat="1" applyFont="1" applyFill="1" applyBorder="1" applyAlignment="1">
      <alignment vertical="center"/>
    </xf>
    <xf numFmtId="3" fontId="109" fillId="0" borderId="50" xfId="4" applyNumberFormat="1" applyFont="1" applyFill="1" applyBorder="1" applyAlignment="1">
      <alignment vertical="center"/>
    </xf>
    <xf numFmtId="0" fontId="109" fillId="0" borderId="55" xfId="4" applyFont="1" applyBorder="1" applyAlignment="1">
      <alignment vertical="center" wrapText="1"/>
    </xf>
    <xf numFmtId="3" fontId="109" fillId="0" borderId="53" xfId="4" applyNumberFormat="1" applyFont="1" applyBorder="1" applyAlignment="1">
      <alignment vertical="center"/>
    </xf>
    <xf numFmtId="3" fontId="109" fillId="0" borderId="52" xfId="4" applyNumberFormat="1" applyFont="1" applyBorder="1" applyAlignment="1">
      <alignment vertical="center"/>
    </xf>
    <xf numFmtId="0" fontId="111" fillId="0" borderId="43" xfId="4" applyFont="1" applyFill="1" applyBorder="1" applyAlignment="1">
      <alignment vertical="center" wrapText="1"/>
    </xf>
    <xf numFmtId="3" fontId="109" fillId="0" borderId="45" xfId="4" applyNumberFormat="1" applyFont="1" applyBorder="1" applyAlignment="1">
      <alignment vertical="center"/>
    </xf>
    <xf numFmtId="3" fontId="109" fillId="0" borderId="88" xfId="4" applyNumberFormat="1" applyFont="1" applyBorder="1" applyAlignment="1">
      <alignment vertical="center"/>
    </xf>
    <xf numFmtId="3" fontId="109" fillId="0" borderId="28" xfId="4" applyNumberFormat="1" applyFont="1" applyBorder="1" applyAlignment="1">
      <alignment vertical="center"/>
    </xf>
    <xf numFmtId="0" fontId="91" fillId="0" borderId="22" xfId="4" applyFont="1" applyBorder="1" applyAlignment="1">
      <alignment vertical="center" wrapText="1"/>
    </xf>
    <xf numFmtId="3" fontId="110" fillId="0" borderId="13" xfId="4" applyNumberFormat="1" applyFont="1" applyBorder="1" applyAlignment="1">
      <alignment vertical="center"/>
    </xf>
    <xf numFmtId="3" fontId="110" fillId="0" borderId="36" xfId="4" applyNumberFormat="1" applyFont="1" applyBorder="1" applyAlignment="1">
      <alignment vertical="center"/>
    </xf>
    <xf numFmtId="3" fontId="109" fillId="0" borderId="51" xfId="4" applyNumberFormat="1" applyFont="1" applyBorder="1" applyAlignment="1">
      <alignment vertical="center"/>
    </xf>
    <xf numFmtId="3" fontId="109" fillId="0" borderId="24" xfId="4" applyNumberFormat="1" applyFont="1" applyBorder="1" applyAlignment="1">
      <alignment vertical="center"/>
    </xf>
    <xf numFmtId="3" fontId="110" fillId="0" borderId="45" xfId="4" applyNumberFormat="1" applyFont="1" applyBorder="1" applyAlignment="1">
      <alignment vertical="center"/>
    </xf>
    <xf numFmtId="3" fontId="110" fillId="0" borderId="4" xfId="4" applyNumberFormat="1" applyFont="1" applyBorder="1" applyAlignment="1">
      <alignment vertical="center"/>
    </xf>
    <xf numFmtId="3" fontId="110" fillId="0" borderId="28" xfId="4" applyNumberFormat="1" applyFont="1" applyBorder="1" applyAlignment="1">
      <alignment vertical="center"/>
    </xf>
    <xf numFmtId="0" fontId="91" fillId="0" borderId="11" xfId="4" applyFont="1" applyFill="1" applyBorder="1" applyAlignment="1">
      <alignment vertical="center"/>
    </xf>
    <xf numFmtId="3" fontId="91" fillId="0" borderId="13" xfId="4" applyNumberFormat="1" applyFont="1" applyBorder="1" applyAlignment="1">
      <alignment vertical="center"/>
    </xf>
    <xf numFmtId="0" fontId="112" fillId="0" borderId="23" xfId="0" applyFont="1" applyBorder="1" applyAlignment="1">
      <alignment horizontal="center" vertical="center" wrapText="1"/>
    </xf>
    <xf numFmtId="3" fontId="113" fillId="0" borderId="66" xfId="0" applyNumberFormat="1" applyFont="1" applyBorder="1" applyAlignment="1">
      <alignment vertical="center" wrapText="1"/>
    </xf>
    <xf numFmtId="3" fontId="113" fillId="0" borderId="3" xfId="0" applyNumberFormat="1" applyFont="1" applyBorder="1" applyAlignment="1">
      <alignment vertical="center" wrapText="1"/>
    </xf>
    <xf numFmtId="0" fontId="112" fillId="0" borderId="62" xfId="0" applyFont="1" applyBorder="1" applyAlignment="1">
      <alignment horizontal="center" vertical="center" wrapText="1"/>
    </xf>
    <xf numFmtId="3" fontId="113" fillId="0" borderId="31" xfId="0" applyNumberFormat="1" applyFont="1" applyBorder="1" applyAlignment="1">
      <alignment vertical="center" wrapText="1"/>
    </xf>
    <xf numFmtId="0" fontId="114" fillId="0" borderId="23" xfId="4" applyFont="1" applyBorder="1" applyAlignment="1">
      <alignment horizontal="center" vertical="center"/>
    </xf>
    <xf numFmtId="3" fontId="114" fillId="0" borderId="66" xfId="4" applyNumberFormat="1" applyFont="1" applyBorder="1" applyAlignment="1">
      <alignment vertical="center"/>
    </xf>
    <xf numFmtId="3" fontId="114" fillId="0" borderId="30" xfId="4" applyNumberFormat="1" applyFont="1" applyBorder="1" applyAlignment="1">
      <alignment vertical="center"/>
    </xf>
    <xf numFmtId="0" fontId="17" fillId="0" borderId="13" xfId="4" applyFont="1" applyBorder="1" applyAlignment="1">
      <alignment horizontal="center" vertical="center" wrapText="1"/>
    </xf>
    <xf numFmtId="0" fontId="109" fillId="0" borderId="18" xfId="4" applyFont="1" applyBorder="1" applyAlignment="1">
      <alignment vertical="center" wrapText="1"/>
    </xf>
    <xf numFmtId="0" fontId="109" fillId="0" borderId="60" xfId="4" applyFont="1" applyBorder="1" applyAlignment="1">
      <alignment vertical="center" wrapText="1"/>
    </xf>
    <xf numFmtId="0" fontId="109" fillId="0" borderId="60" xfId="4" applyFont="1" applyFill="1" applyBorder="1" applyAlignment="1">
      <alignment vertical="center" wrapText="1"/>
    </xf>
    <xf numFmtId="0" fontId="109" fillId="0" borderId="64" xfId="4" applyFont="1" applyBorder="1" applyAlignment="1">
      <alignment vertical="center" wrapText="1"/>
    </xf>
    <xf numFmtId="0" fontId="109" fillId="0" borderId="62" xfId="4" applyFont="1" applyBorder="1" applyAlignment="1">
      <alignment vertical="center" wrapText="1"/>
    </xf>
    <xf numFmtId="0" fontId="109" fillId="0" borderId="63" xfId="4" applyFont="1" applyBorder="1" applyAlignment="1">
      <alignment vertical="center" wrapText="1"/>
    </xf>
    <xf numFmtId="0" fontId="91" fillId="0" borderId="1" xfId="4" applyFont="1" applyBorder="1" applyAlignment="1">
      <alignment vertical="center" wrapText="1"/>
    </xf>
    <xf numFmtId="0" fontId="110" fillId="0" borderId="1" xfId="4" applyFont="1" applyBorder="1" applyAlignment="1">
      <alignment horizontal="center" vertical="center" wrapText="1"/>
    </xf>
    <xf numFmtId="3" fontId="91" fillId="0" borderId="9" xfId="4" applyNumberFormat="1" applyFont="1" applyBorder="1" applyAlignment="1">
      <alignment vertical="center"/>
    </xf>
    <xf numFmtId="3" fontId="91" fillId="0" borderId="37" xfId="4" applyNumberFormat="1" applyFont="1" applyBorder="1" applyAlignment="1">
      <alignment vertical="center"/>
    </xf>
    <xf numFmtId="3" fontId="91" fillId="0" borderId="15" xfId="4" applyNumberFormat="1" applyFont="1" applyBorder="1" applyAlignment="1">
      <alignment vertical="center"/>
    </xf>
    <xf numFmtId="3" fontId="109" fillId="0" borderId="50" xfId="4" applyNumberFormat="1" applyFont="1" applyBorder="1" applyAlignment="1">
      <alignment vertical="center"/>
    </xf>
    <xf numFmtId="0" fontId="109" fillId="0" borderId="61" xfId="4" applyFont="1" applyBorder="1" applyAlignment="1">
      <alignment vertical="center" wrapText="1"/>
    </xf>
    <xf numFmtId="0" fontId="109" fillId="0" borderId="18" xfId="4" applyFont="1" applyFill="1" applyBorder="1" applyAlignment="1">
      <alignment vertical="center" wrapText="1"/>
    </xf>
    <xf numFmtId="0" fontId="109" fillId="0" borderId="63" xfId="4" applyFont="1" applyBorder="1" applyAlignment="1">
      <alignment vertical="center"/>
    </xf>
    <xf numFmtId="3" fontId="109" fillId="0" borderId="9" xfId="4" applyNumberFormat="1" applyFont="1" applyFill="1" applyBorder="1" applyAlignment="1">
      <alignment vertical="center"/>
    </xf>
    <xf numFmtId="3" fontId="110" fillId="0" borderId="15" xfId="4" applyNumberFormat="1" applyFont="1" applyBorder="1" applyAlignment="1">
      <alignment vertical="center"/>
    </xf>
    <xf numFmtId="0" fontId="109" fillId="0" borderId="50" xfId="4" applyFont="1" applyBorder="1" applyAlignment="1">
      <alignment vertical="center"/>
    </xf>
    <xf numFmtId="0" fontId="109" fillId="0" borderId="52" xfId="4" applyFont="1" applyBorder="1" applyAlignment="1">
      <alignment vertical="center"/>
    </xf>
    <xf numFmtId="0" fontId="109" fillId="0" borderId="28" xfId="4" applyFont="1" applyBorder="1" applyAlignment="1">
      <alignment vertical="center"/>
    </xf>
    <xf numFmtId="3" fontId="109" fillId="0" borderId="11" xfId="4" applyNumberFormat="1" applyFont="1" applyBorder="1" applyAlignment="1">
      <alignment vertical="center"/>
    </xf>
    <xf numFmtId="3" fontId="12" fillId="0" borderId="0" xfId="4" applyNumberFormat="1" applyBorder="1" applyAlignment="1">
      <alignment vertical="center"/>
    </xf>
    <xf numFmtId="0" fontId="109" fillId="0" borderId="54" xfId="4" applyFont="1" applyBorder="1" applyAlignment="1">
      <alignment vertical="center"/>
    </xf>
    <xf numFmtId="0" fontId="12" fillId="0" borderId="9" xfId="4" applyBorder="1" applyAlignment="1">
      <alignment vertical="center"/>
    </xf>
    <xf numFmtId="0" fontId="12" fillId="0" borderId="7" xfId="4" applyBorder="1" applyAlignment="1">
      <alignment vertical="center"/>
    </xf>
    <xf numFmtId="0" fontId="12" fillId="0" borderId="5" xfId="4" applyBorder="1" applyAlignment="1">
      <alignment vertical="center"/>
    </xf>
    <xf numFmtId="0" fontId="12" fillId="0" borderId="37" xfId="4" applyBorder="1" applyAlignment="1">
      <alignment vertical="center"/>
    </xf>
    <xf numFmtId="0" fontId="12" fillId="0" borderId="65" xfId="4" applyBorder="1" applyAlignment="1">
      <alignment vertical="center"/>
    </xf>
    <xf numFmtId="0" fontId="12" fillId="0" borderId="27" xfId="4" applyBorder="1" applyAlignment="1">
      <alignment vertical="center"/>
    </xf>
    <xf numFmtId="0" fontId="12" fillId="0" borderId="32" xfId="4" applyBorder="1" applyAlignment="1">
      <alignment vertical="center"/>
    </xf>
    <xf numFmtId="0" fontId="12" fillId="0" borderId="15" xfId="4" applyBorder="1" applyAlignment="1">
      <alignment vertical="center"/>
    </xf>
    <xf numFmtId="0" fontId="17" fillId="0" borderId="26" xfId="4" applyFont="1" applyBorder="1" applyAlignment="1">
      <alignment vertical="center"/>
    </xf>
    <xf numFmtId="3" fontId="110" fillId="0" borderId="11" xfId="4" applyNumberFormat="1" applyFont="1" applyBorder="1" applyAlignment="1">
      <alignment vertical="center"/>
    </xf>
    <xf numFmtId="0" fontId="18" fillId="0" borderId="27" xfId="4" applyFont="1" applyBorder="1" applyAlignment="1">
      <alignment vertical="center"/>
    </xf>
    <xf numFmtId="0" fontId="110" fillId="0" borderId="1" xfId="4" applyFont="1" applyBorder="1" applyAlignment="1">
      <alignment vertical="center" wrapText="1"/>
    </xf>
    <xf numFmtId="3" fontId="112" fillId="0" borderId="31" xfId="4" applyNumberFormat="1" applyFont="1" applyBorder="1" applyAlignment="1">
      <alignment vertical="center"/>
    </xf>
    <xf numFmtId="0" fontId="112" fillId="0" borderId="1" xfId="4" applyFont="1" applyBorder="1" applyAlignment="1">
      <alignment horizontal="center" vertical="center"/>
    </xf>
    <xf numFmtId="3" fontId="112" fillId="0" borderId="27" xfId="4" applyNumberFormat="1" applyFont="1" applyBorder="1" applyAlignment="1">
      <alignment vertical="center"/>
    </xf>
    <xf numFmtId="3" fontId="81" fillId="0" borderId="28" xfId="0" applyNumberFormat="1" applyFont="1" applyFill="1" applyBorder="1" applyAlignment="1">
      <alignment vertical="center" wrapText="1"/>
    </xf>
    <xf numFmtId="0" fontId="82" fillId="0" borderId="13" xfId="0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 wrapText="1"/>
    </xf>
    <xf numFmtId="3" fontId="81" fillId="0" borderId="63" xfId="0" applyNumberFormat="1" applyFont="1" applyFill="1" applyBorder="1" applyAlignment="1">
      <alignment vertical="center" wrapText="1"/>
    </xf>
    <xf numFmtId="3" fontId="6" fillId="0" borderId="7" xfId="0" applyNumberFormat="1" applyFont="1" applyBorder="1"/>
    <xf numFmtId="3" fontId="0" fillId="0" borderId="7" xfId="0" applyNumberFormat="1" applyBorder="1"/>
    <xf numFmtId="3" fontId="0" fillId="0" borderId="7" xfId="0" applyNumberFormat="1" applyFill="1" applyBorder="1"/>
    <xf numFmtId="3" fontId="0" fillId="0" borderId="26" xfId="0" applyNumberFormat="1" applyBorder="1"/>
    <xf numFmtId="3" fontId="0" fillId="0" borderId="37" xfId="0" applyNumberFormat="1" applyBorder="1"/>
    <xf numFmtId="3" fontId="1" fillId="0" borderId="27" xfId="0" applyNumberFormat="1" applyFont="1" applyBorder="1"/>
    <xf numFmtId="3" fontId="6" fillId="0" borderId="27" xfId="0" applyNumberFormat="1" applyFont="1" applyBorder="1"/>
    <xf numFmtId="3" fontId="0" fillId="0" borderId="15" xfId="0" applyNumberFormat="1" applyBorder="1"/>
    <xf numFmtId="3" fontId="0" fillId="0" borderId="27" xfId="0" applyNumberFormat="1" applyBorder="1"/>
    <xf numFmtId="3" fontId="0" fillId="0" borderId="15" xfId="0" applyNumberFormat="1" applyFill="1" applyBorder="1"/>
    <xf numFmtId="3" fontId="0" fillId="0" borderId="27" xfId="0" applyNumberFormat="1" applyFill="1" applyBorder="1"/>
    <xf numFmtId="3" fontId="6" fillId="0" borderId="37" xfId="0" applyNumberFormat="1" applyFont="1" applyBorder="1"/>
    <xf numFmtId="3" fontId="1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/>
    <xf numFmtId="3" fontId="0" fillId="0" borderId="17" xfId="0" applyNumberFormat="1" applyBorder="1"/>
    <xf numFmtId="3" fontId="0" fillId="0" borderId="16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7" xfId="0" applyNumberFormat="1" applyBorder="1" applyAlignment="1">
      <alignment horizontal="center" vertical="center"/>
    </xf>
    <xf numFmtId="3" fontId="0" fillId="0" borderId="16" xfId="0" applyNumberFormat="1" applyFill="1" applyBorder="1"/>
    <xf numFmtId="3" fontId="0" fillId="0" borderId="4" xfId="0" applyNumberFormat="1" applyFill="1" applyBorder="1"/>
    <xf numFmtId="3" fontId="0" fillId="0" borderId="3" xfId="0" applyNumberFormat="1" applyFill="1" applyBorder="1"/>
    <xf numFmtId="3" fontId="0" fillId="0" borderId="87" xfId="0" applyNumberFormat="1" applyBorder="1"/>
    <xf numFmtId="3" fontId="6" fillId="0" borderId="17" xfId="0" applyNumberFormat="1" applyFont="1" applyBorder="1"/>
    <xf numFmtId="3" fontId="6" fillId="0" borderId="16" xfId="0" applyNumberFormat="1" applyFont="1" applyBorder="1"/>
    <xf numFmtId="3" fontId="6" fillId="0" borderId="15" xfId="0" applyNumberFormat="1" applyFont="1" applyBorder="1" applyAlignment="1">
      <alignment vertical="center" wrapText="1"/>
    </xf>
    <xf numFmtId="0" fontId="81" fillId="0" borderId="13" xfId="0" applyFont="1" applyFill="1" applyBorder="1" applyAlignment="1">
      <alignment vertical="center"/>
    </xf>
    <xf numFmtId="3" fontId="81" fillId="0" borderId="1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81" fillId="0" borderId="62" xfId="0" applyNumberFormat="1" applyFont="1" applyFill="1" applyBorder="1" applyAlignment="1">
      <alignment vertical="center"/>
    </xf>
    <xf numFmtId="3" fontId="81" fillId="0" borderId="30" xfId="0" applyNumberFormat="1" applyFont="1" applyFill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0" fillId="0" borderId="124" xfId="0" applyFill="1" applyBorder="1" applyAlignment="1">
      <alignment vertical="center" wrapText="1"/>
    </xf>
    <xf numFmtId="0" fontId="38" fillId="0" borderId="125" xfId="0" applyFont="1" applyFill="1" applyBorder="1" applyAlignment="1">
      <alignment vertical="center" wrapText="1"/>
    </xf>
    <xf numFmtId="0" fontId="65" fillId="0" borderId="124" xfId="0" applyFont="1" applyFill="1" applyBorder="1" applyAlignment="1">
      <alignment vertical="center" wrapText="1"/>
    </xf>
    <xf numFmtId="0" fontId="65" fillId="0" borderId="97" xfId="0" applyFont="1" applyFill="1" applyBorder="1" applyAlignment="1">
      <alignment vertical="center" wrapText="1"/>
    </xf>
    <xf numFmtId="0" fontId="38" fillId="0" borderId="92" xfId="0" applyFont="1" applyFill="1" applyBorder="1" applyAlignment="1">
      <alignment vertical="center" wrapText="1"/>
    </xf>
    <xf numFmtId="0" fontId="65" fillId="0" borderId="125" xfId="0" applyFont="1" applyFill="1" applyBorder="1" applyAlignment="1">
      <alignment vertical="center" wrapText="1"/>
    </xf>
    <xf numFmtId="0" fontId="65" fillId="0" borderId="92" xfId="0" applyFont="1" applyFill="1" applyBorder="1" applyAlignment="1">
      <alignment vertical="center" wrapText="1"/>
    </xf>
    <xf numFmtId="0" fontId="62" fillId="0" borderId="126" xfId="0" applyFont="1" applyFill="1" applyBorder="1" applyAlignment="1">
      <alignment horizontal="center" vertical="center" wrapText="1"/>
    </xf>
    <xf numFmtId="0" fontId="0" fillId="0" borderId="125" xfId="0" applyFill="1" applyBorder="1" applyAlignment="1">
      <alignment vertical="center" wrapText="1"/>
    </xf>
    <xf numFmtId="0" fontId="0" fillId="0" borderId="92" xfId="0" applyFill="1" applyBorder="1" applyAlignment="1">
      <alignment vertical="center" wrapText="1"/>
    </xf>
    <xf numFmtId="0" fontId="6" fillId="0" borderId="124" xfId="0" applyFont="1" applyFill="1" applyBorder="1" applyAlignment="1">
      <alignment vertical="center" wrapText="1"/>
    </xf>
    <xf numFmtId="0" fontId="6" fillId="0" borderId="126" xfId="0" applyFont="1" applyFill="1" applyBorder="1" applyAlignment="1">
      <alignment vertical="center" wrapText="1"/>
    </xf>
    <xf numFmtId="0" fontId="17" fillId="0" borderId="59" xfId="4" applyFont="1" applyBorder="1" applyAlignment="1">
      <alignment vertical="center"/>
    </xf>
    <xf numFmtId="0" fontId="12" fillId="0" borderId="56" xfId="4" applyFont="1" applyBorder="1" applyAlignment="1">
      <alignment vertical="center"/>
    </xf>
    <xf numFmtId="0" fontId="12" fillId="0" borderId="53" xfId="4" applyFont="1" applyBorder="1" applyAlignment="1">
      <alignment vertical="center"/>
    </xf>
    <xf numFmtId="0" fontId="12" fillId="0" borderId="59" xfId="4" applyFont="1" applyBorder="1" applyAlignment="1">
      <alignment vertical="center"/>
    </xf>
    <xf numFmtId="0" fontId="12" fillId="0" borderId="66" xfId="4" applyFont="1" applyBorder="1" applyAlignment="1">
      <alignment vertical="center"/>
    </xf>
    <xf numFmtId="0" fontId="12" fillId="0" borderId="7" xfId="4" applyFont="1" applyFill="1" applyBorder="1" applyAlignment="1">
      <alignment vertical="center"/>
    </xf>
    <xf numFmtId="0" fontId="12" fillId="0" borderId="31" xfId="4" applyFont="1" applyBorder="1" applyAlignment="1">
      <alignment vertical="center"/>
    </xf>
    <xf numFmtId="0" fontId="12" fillId="0" borderId="9" xfId="4" applyFont="1" applyFill="1" applyBorder="1" applyAlignment="1">
      <alignment vertical="center"/>
    </xf>
    <xf numFmtId="0" fontId="12" fillId="0" borderId="5" xfId="4" applyFont="1" applyFill="1" applyBorder="1" applyAlignment="1">
      <alignment vertical="center"/>
    </xf>
    <xf numFmtId="0" fontId="17" fillId="0" borderId="15" xfId="4" applyFont="1" applyBorder="1" applyAlignment="1">
      <alignment vertical="center"/>
    </xf>
    <xf numFmtId="3" fontId="23" fillId="0" borderId="0" xfId="6" applyNumberFormat="1" applyFont="1" applyBorder="1" applyAlignment="1">
      <alignment horizontal="center" vertical="center" wrapText="1"/>
    </xf>
    <xf numFmtId="3" fontId="23" fillId="0" borderId="66" xfId="6" applyNumberFormat="1" applyFont="1" applyBorder="1" applyAlignment="1">
      <alignment horizontal="center" vertical="center" wrapText="1"/>
    </xf>
    <xf numFmtId="3" fontId="23" fillId="0" borderId="99" xfId="6" applyNumberFormat="1" applyFont="1" applyBorder="1" applyAlignment="1">
      <alignment horizontal="center" vertical="center" wrapText="1"/>
    </xf>
    <xf numFmtId="3" fontId="31" fillId="0" borderId="56" xfId="6" applyNumberFormat="1" applyFont="1" applyFill="1" applyBorder="1" applyAlignment="1">
      <alignment vertical="top"/>
    </xf>
    <xf numFmtId="3" fontId="31" fillId="0" borderId="53" xfId="6" applyNumberFormat="1" applyFont="1" applyFill="1" applyBorder="1" applyAlignment="1">
      <alignment vertical="top"/>
    </xf>
    <xf numFmtId="3" fontId="31" fillId="0" borderId="53" xfId="6" applyNumberFormat="1" applyFont="1" applyFill="1" applyBorder="1"/>
    <xf numFmtId="3" fontId="31" fillId="0" borderId="45" xfId="6" applyNumberFormat="1" applyFont="1" applyFill="1" applyBorder="1"/>
    <xf numFmtId="3" fontId="31" fillId="0" borderId="78" xfId="6" applyNumberFormat="1" applyFont="1" applyFill="1" applyBorder="1"/>
    <xf numFmtId="0" fontId="17" fillId="0" borderId="66" xfId="4" applyFont="1" applyBorder="1" applyAlignment="1">
      <alignment vertical="center" wrapText="1"/>
    </xf>
    <xf numFmtId="0" fontId="12" fillId="0" borderId="51" xfId="4" applyBorder="1"/>
    <xf numFmtId="0" fontId="12" fillId="0" borderId="53" xfId="4" applyBorder="1"/>
    <xf numFmtId="0" fontId="12" fillId="0" borderId="82" xfId="4" applyBorder="1"/>
    <xf numFmtId="0" fontId="12" fillId="0" borderId="45" xfId="4" applyBorder="1"/>
    <xf numFmtId="0" fontId="30" fillId="0" borderId="13" xfId="4" applyFont="1" applyBorder="1" applyAlignment="1">
      <alignment horizontal="center" vertical="center"/>
    </xf>
    <xf numFmtId="0" fontId="12" fillId="0" borderId="79" xfId="4" applyBorder="1"/>
    <xf numFmtId="0" fontId="12" fillId="0" borderId="42" xfId="4" applyBorder="1"/>
    <xf numFmtId="0" fontId="1" fillId="0" borderId="101" xfId="0" applyFont="1" applyFill="1" applyBorder="1" applyAlignment="1">
      <alignment horizontal="center" vertical="center" wrapText="1"/>
    </xf>
    <xf numFmtId="3" fontId="43" fillId="0" borderId="28" xfId="4" applyNumberFormat="1" applyFont="1" applyFill="1" applyBorder="1" applyAlignment="1">
      <alignment horizontal="right" vertical="center" wrapText="1"/>
    </xf>
    <xf numFmtId="3" fontId="43" fillId="0" borderId="128" xfId="4" applyNumberFormat="1" applyFont="1" applyFill="1" applyBorder="1" applyAlignment="1">
      <alignment horizontal="right" vertical="center" wrapText="1"/>
    </xf>
    <xf numFmtId="3" fontId="25" fillId="0" borderId="40" xfId="4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29" xfId="0" applyFont="1" applyFill="1" applyBorder="1" applyAlignment="1">
      <alignment horizontal="center" vertical="center" wrapText="1"/>
    </xf>
    <xf numFmtId="3" fontId="43" fillId="0" borderId="51" xfId="4" applyNumberFormat="1" applyFont="1" applyBorder="1" applyAlignment="1">
      <alignment horizontal="right" vertical="center" wrapText="1"/>
    </xf>
    <xf numFmtId="3" fontId="43" fillId="0" borderId="53" xfId="4" applyNumberFormat="1" applyFont="1" applyBorder="1" applyAlignment="1">
      <alignment horizontal="right" vertical="center" wrapText="1"/>
    </xf>
    <xf numFmtId="3" fontId="49" fillId="3" borderId="129" xfId="4" applyNumberFormat="1" applyFont="1" applyFill="1" applyBorder="1" applyAlignment="1">
      <alignment horizontal="right" vertical="center" wrapText="1"/>
    </xf>
    <xf numFmtId="3" fontId="43" fillId="0" borderId="130" xfId="4" applyNumberFormat="1" applyFont="1" applyFill="1" applyBorder="1" applyAlignment="1">
      <alignment horizontal="right" vertical="center" wrapText="1"/>
    </xf>
    <xf numFmtId="3" fontId="43" fillId="0" borderId="79" xfId="4" applyNumberFormat="1" applyFont="1" applyFill="1" applyBorder="1" applyAlignment="1">
      <alignment horizontal="right" vertical="center" wrapText="1"/>
    </xf>
    <xf numFmtId="3" fontId="43" fillId="0" borderId="80" xfId="4" applyNumberFormat="1" applyFont="1" applyFill="1" applyBorder="1" applyAlignment="1">
      <alignment horizontal="right" vertical="center" wrapText="1"/>
    </xf>
    <xf numFmtId="0" fontId="21" fillId="0" borderId="49" xfId="9" applyFont="1" applyBorder="1" applyAlignment="1">
      <alignment horizontal="center" vertical="center"/>
    </xf>
    <xf numFmtId="0" fontId="78" fillId="0" borderId="56" xfId="9" applyBorder="1"/>
    <xf numFmtId="0" fontId="78" fillId="0" borderId="53" xfId="9" applyBorder="1"/>
    <xf numFmtId="0" fontId="78" fillId="0" borderId="130" xfId="9" applyBorder="1"/>
    <xf numFmtId="0" fontId="78" fillId="0" borderId="129" xfId="9" applyBorder="1"/>
    <xf numFmtId="0" fontId="78" fillId="0" borderId="77" xfId="9" applyBorder="1"/>
    <xf numFmtId="0" fontId="78" fillId="0" borderId="55" xfId="9" applyBorder="1"/>
    <xf numFmtId="0" fontId="78" fillId="0" borderId="28" xfId="9" applyBorder="1" applyAlignment="1">
      <alignment vertical="center"/>
    </xf>
    <xf numFmtId="0" fontId="21" fillId="0" borderId="105" xfId="9" applyFont="1" applyBorder="1"/>
    <xf numFmtId="0" fontId="17" fillId="1" borderId="55" xfId="4" applyFont="1" applyFill="1" applyBorder="1" applyAlignment="1">
      <alignment horizontal="center" vertical="center"/>
    </xf>
    <xf numFmtId="3" fontId="53" fillId="0" borderId="52" xfId="4" applyNumberFormat="1" applyFont="1" applyFill="1" applyBorder="1" applyAlignment="1">
      <alignment horizontal="right"/>
    </xf>
    <xf numFmtId="3" fontId="53" fillId="0" borderId="28" xfId="4" applyNumberFormat="1" applyFont="1" applyFill="1" applyBorder="1" applyAlignment="1">
      <alignment horizontal="right"/>
    </xf>
    <xf numFmtId="3" fontId="53" fillId="0" borderId="28" xfId="4" applyNumberFormat="1" applyFont="1" applyBorder="1" applyAlignment="1">
      <alignment horizontal="right"/>
    </xf>
    <xf numFmtId="3" fontId="19" fillId="0" borderId="36" xfId="1" applyNumberFormat="1" applyFont="1" applyBorder="1" applyAlignment="1">
      <alignment horizontal="right" vertical="center"/>
    </xf>
    <xf numFmtId="0" fontId="12" fillId="0" borderId="16" xfId="4" applyBorder="1"/>
    <xf numFmtId="0" fontId="12" fillId="0" borderId="16" xfId="4" applyFill="1" applyBorder="1"/>
    <xf numFmtId="0" fontId="106" fillId="0" borderId="88" xfId="4" applyFont="1" applyBorder="1"/>
    <xf numFmtId="0" fontId="76" fillId="0" borderId="3" xfId="4" applyFont="1" applyBorder="1"/>
    <xf numFmtId="0" fontId="52" fillId="0" borderId="7" xfId="4" applyFont="1" applyBorder="1"/>
    <xf numFmtId="0" fontId="12" fillId="0" borderId="7" xfId="4" applyBorder="1"/>
    <xf numFmtId="0" fontId="12" fillId="0" borderId="7" xfId="4" applyFill="1" applyBorder="1"/>
    <xf numFmtId="0" fontId="6" fillId="1" borderId="16" xfId="0" applyFont="1" applyFill="1" applyBorder="1" applyAlignment="1">
      <alignment horizontal="center" vertical="center"/>
    </xf>
    <xf numFmtId="0" fontId="6" fillId="1" borderId="78" xfId="0" applyFont="1" applyFill="1" applyBorder="1" applyAlignment="1">
      <alignment horizontal="center" vertical="center"/>
    </xf>
    <xf numFmtId="0" fontId="17" fillId="1" borderId="53" xfId="4" applyFont="1" applyFill="1" applyBorder="1" applyAlignment="1">
      <alignment horizontal="center" vertical="center"/>
    </xf>
    <xf numFmtId="0" fontId="12" fillId="1" borderId="53" xfId="4" applyFill="1" applyBorder="1" applyAlignment="1">
      <alignment horizontal="center" vertical="center"/>
    </xf>
    <xf numFmtId="0" fontId="12" fillId="0" borderId="7" xfId="4" applyFont="1" applyFill="1" applyBorder="1"/>
    <xf numFmtId="0" fontId="12" fillId="0" borderId="15" xfId="4" applyFont="1" applyFill="1" applyBorder="1"/>
    <xf numFmtId="3" fontId="19" fillId="0" borderId="3" xfId="4" applyNumberFormat="1" applyFont="1" applyBorder="1" applyAlignment="1">
      <alignment horizontal="right"/>
    </xf>
    <xf numFmtId="3" fontId="19" fillId="0" borderId="42" xfId="4" applyNumberFormat="1" applyFont="1" applyBorder="1" applyAlignment="1">
      <alignment horizontal="right"/>
    </xf>
    <xf numFmtId="3" fontId="19" fillId="0" borderId="1" xfId="4" applyNumberFormat="1" applyFont="1" applyBorder="1" applyAlignment="1">
      <alignment horizontal="right"/>
    </xf>
    <xf numFmtId="0" fontId="17" fillId="0" borderId="13" xfId="4" applyFont="1" applyBorder="1"/>
    <xf numFmtId="0" fontId="12" fillId="0" borderId="27" xfId="4" applyFont="1" applyBorder="1"/>
    <xf numFmtId="0" fontId="12" fillId="1" borderId="7" xfId="4" applyFill="1" applyBorder="1" applyAlignment="1">
      <alignment horizontal="center" vertical="center"/>
    </xf>
    <xf numFmtId="0" fontId="82" fillId="0" borderId="52" xfId="0" applyFont="1" applyFill="1" applyBorder="1" applyAlignment="1">
      <alignment horizontal="left" vertical="center" wrapText="1"/>
    </xf>
    <xf numFmtId="0" fontId="82" fillId="0" borderId="52" xfId="0" applyFont="1" applyFill="1" applyBorder="1" applyAlignment="1">
      <alignment horizontal="left" vertical="center"/>
    </xf>
    <xf numFmtId="49" fontId="82" fillId="0" borderId="52" xfId="0" applyNumberFormat="1" applyFont="1" applyBorder="1" applyAlignment="1">
      <alignment horizontal="left" vertical="center"/>
    </xf>
    <xf numFmtId="49" fontId="82" fillId="0" borderId="50" xfId="0" applyNumberFormat="1" applyFont="1" applyBorder="1" applyAlignment="1">
      <alignment horizontal="left" vertical="center"/>
    </xf>
    <xf numFmtId="49" fontId="82" fillId="0" borderId="28" xfId="0" applyNumberFormat="1" applyFont="1" applyBorder="1" applyAlignment="1">
      <alignment horizontal="left" vertical="center"/>
    </xf>
    <xf numFmtId="49" fontId="82" fillId="0" borderId="11" xfId="0" applyNumberFormat="1" applyFont="1" applyFill="1" applyBorder="1" applyAlignment="1">
      <alignment horizontal="center" vertical="center" wrapText="1"/>
    </xf>
    <xf numFmtId="49" fontId="82" fillId="0" borderId="36" xfId="0" applyNumberFormat="1" applyFont="1" applyFill="1" applyBorder="1" applyAlignment="1">
      <alignment horizontal="center" vertical="center" wrapText="1"/>
    </xf>
    <xf numFmtId="0" fontId="32" fillId="0" borderId="36" xfId="5" applyFont="1" applyBorder="1" applyAlignment="1">
      <alignment horizontal="left" vertical="center"/>
    </xf>
    <xf numFmtId="3" fontId="82" fillId="0" borderId="9" xfId="0" applyNumberFormat="1" applyFont="1" applyFill="1" applyBorder="1" applyAlignment="1">
      <alignment horizontal="right" vertical="center"/>
    </xf>
    <xf numFmtId="3" fontId="82" fillId="0" borderId="27" xfId="0" applyNumberFormat="1" applyFont="1" applyFill="1" applyBorder="1" applyAlignment="1">
      <alignment horizontal="right" vertical="center"/>
    </xf>
    <xf numFmtId="0" fontId="82" fillId="0" borderId="8" xfId="0" applyFont="1" applyBorder="1"/>
    <xf numFmtId="3" fontId="81" fillId="0" borderId="2" xfId="0" applyNumberFormat="1" applyFont="1" applyFill="1" applyBorder="1" applyAlignment="1">
      <alignment vertical="center"/>
    </xf>
    <xf numFmtId="0" fontId="82" fillId="0" borderId="2" xfId="0" applyFont="1" applyBorder="1"/>
    <xf numFmtId="0" fontId="82" fillId="0" borderId="35" xfId="0" applyFont="1" applyBorder="1"/>
    <xf numFmtId="49" fontId="82" fillId="0" borderId="46" xfId="0" applyNumberFormat="1" applyFont="1" applyBorder="1" applyAlignment="1">
      <alignment horizontal="left"/>
    </xf>
    <xf numFmtId="0" fontId="82" fillId="0" borderId="49" xfId="0" applyFont="1" applyBorder="1" applyAlignment="1">
      <alignment horizontal="left" vertical="center"/>
    </xf>
    <xf numFmtId="0" fontId="82" fillId="0" borderId="85" xfId="0" applyFont="1" applyBorder="1" applyAlignment="1">
      <alignment horizontal="left" vertical="center"/>
    </xf>
    <xf numFmtId="3" fontId="81" fillId="0" borderId="40" xfId="0" applyNumberFormat="1" applyFont="1" applyFill="1" applyBorder="1" applyAlignment="1">
      <alignment horizontal="right" vertical="center"/>
    </xf>
    <xf numFmtId="3" fontId="81" fillId="0" borderId="30" xfId="0" applyNumberFormat="1" applyFont="1" applyFill="1" applyBorder="1" applyAlignment="1">
      <alignment horizontal="right" vertical="center"/>
    </xf>
    <xf numFmtId="3" fontId="81" fillId="0" borderId="66" xfId="0" applyNumberFormat="1" applyFont="1" applyFill="1" applyBorder="1" applyAlignment="1">
      <alignment horizontal="right" vertical="center"/>
    </xf>
    <xf numFmtId="3" fontId="81" fillId="0" borderId="31" xfId="0" applyNumberFormat="1" applyFont="1" applyFill="1" applyBorder="1" applyAlignment="1">
      <alignment horizontal="right" vertical="center"/>
    </xf>
    <xf numFmtId="3" fontId="81" fillId="0" borderId="62" xfId="0" applyNumberFormat="1" applyFont="1" applyFill="1" applyBorder="1" applyAlignment="1">
      <alignment horizontal="right" vertical="center"/>
    </xf>
    <xf numFmtId="3" fontId="81" fillId="0" borderId="49" xfId="0" applyNumberFormat="1" applyFont="1" applyFill="1" applyBorder="1" applyAlignment="1">
      <alignment horizontal="right" vertical="center"/>
    </xf>
    <xf numFmtId="3" fontId="0" fillId="0" borderId="31" xfId="0" applyNumberFormat="1" applyBorder="1"/>
    <xf numFmtId="3" fontId="82" fillId="0" borderId="39" xfId="0" applyNumberFormat="1" applyFont="1" applyFill="1" applyBorder="1" applyAlignment="1">
      <alignment horizontal="right" vertical="center"/>
    </xf>
    <xf numFmtId="3" fontId="82" fillId="0" borderId="4" xfId="0" applyNumberFormat="1" applyFont="1" applyFill="1" applyBorder="1" applyAlignment="1">
      <alignment horizontal="right" vertical="center"/>
    </xf>
    <xf numFmtId="3" fontId="82" fillId="2" borderId="58" xfId="0" applyNumberFormat="1" applyFont="1" applyFill="1" applyBorder="1" applyAlignment="1">
      <alignment horizontal="right" vertical="center" wrapText="1"/>
    </xf>
    <xf numFmtId="3" fontId="82" fillId="2" borderId="59" xfId="0" applyNumberFormat="1" applyFont="1" applyFill="1" applyBorder="1" applyAlignment="1">
      <alignment horizontal="right" vertical="center" wrapText="1"/>
    </xf>
    <xf numFmtId="3" fontId="0" fillId="0" borderId="5" xfId="0" applyNumberFormat="1" applyBorder="1"/>
    <xf numFmtId="3" fontId="6" fillId="0" borderId="15" xfId="0" applyNumberFormat="1" applyFont="1" applyBorder="1"/>
    <xf numFmtId="3" fontId="0" fillId="0" borderId="52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6" fillId="0" borderId="55" xfId="0" applyNumberFormat="1" applyFont="1" applyBorder="1"/>
    <xf numFmtId="3" fontId="0" fillId="0" borderId="55" xfId="0" applyNumberFormat="1" applyBorder="1"/>
    <xf numFmtId="3" fontId="6" fillId="0" borderId="52" xfId="0" applyNumberFormat="1" applyFont="1" applyBorder="1"/>
    <xf numFmtId="3" fontId="1" fillId="0" borderId="36" xfId="0" applyNumberFormat="1" applyFont="1" applyBorder="1"/>
    <xf numFmtId="3" fontId="6" fillId="0" borderId="28" xfId="0" applyNumberFormat="1" applyFont="1" applyBorder="1" applyAlignment="1">
      <alignment vertical="center" wrapText="1"/>
    </xf>
    <xf numFmtId="0" fontId="82" fillId="0" borderId="88" xfId="0" applyFont="1" applyBorder="1"/>
    <xf numFmtId="0" fontId="82" fillId="0" borderId="24" xfId="0" applyFont="1" applyBorder="1"/>
    <xf numFmtId="0" fontId="81" fillId="0" borderId="3" xfId="0" applyFont="1" applyBorder="1"/>
    <xf numFmtId="0" fontId="82" fillId="0" borderId="16" xfId="0" applyFont="1" applyBorder="1"/>
    <xf numFmtId="2" fontId="48" fillId="0" borderId="53" xfId="5" applyNumberFormat="1" applyFont="1" applyFill="1" applyBorder="1" applyAlignment="1">
      <alignment horizontal="center" vertical="center" wrapText="1"/>
    </xf>
    <xf numFmtId="2" fontId="48" fillId="0" borderId="53" xfId="5" applyNumberFormat="1" applyFont="1" applyBorder="1" applyAlignment="1">
      <alignment horizontal="center" vertical="center" wrapText="1"/>
    </xf>
    <xf numFmtId="2" fontId="46" fillId="0" borderId="66" xfId="5" applyNumberFormat="1" applyFont="1" applyBorder="1" applyAlignment="1">
      <alignment horizontal="center" vertical="center"/>
    </xf>
    <xf numFmtId="0" fontId="32" fillId="0" borderId="68" xfId="5" applyFont="1" applyBorder="1" applyAlignment="1">
      <alignment horizontal="center" vertical="center" wrapText="1"/>
    </xf>
    <xf numFmtId="0" fontId="47" fillId="0" borderId="25" xfId="5" applyFont="1" applyBorder="1" applyAlignment="1">
      <alignment horizontal="center" vertical="center" wrapText="1"/>
    </xf>
    <xf numFmtId="0" fontId="36" fillId="0" borderId="12" xfId="5" applyFont="1" applyBorder="1" applyAlignment="1">
      <alignment horizontal="left" vertical="center" wrapText="1"/>
    </xf>
    <xf numFmtId="2" fontId="48" fillId="0" borderId="17" xfId="5" applyNumberFormat="1" applyFont="1" applyFill="1" applyBorder="1" applyAlignment="1">
      <alignment horizontal="center" vertical="center" wrapText="1"/>
    </xf>
    <xf numFmtId="164" fontId="48" fillId="0" borderId="56" xfId="5" applyNumberFormat="1" applyFont="1" applyFill="1" applyBorder="1" applyAlignment="1">
      <alignment horizontal="center" vertical="center" wrapText="1"/>
    </xf>
    <xf numFmtId="164" fontId="48" fillId="0" borderId="53" xfId="5" applyNumberFormat="1" applyFont="1" applyFill="1" applyBorder="1" applyAlignment="1">
      <alignment horizontal="center" vertical="center" wrapText="1"/>
    </xf>
    <xf numFmtId="0" fontId="44" fillId="0" borderId="7" xfId="5" applyFont="1" applyBorder="1" applyAlignment="1">
      <alignment horizontal="center" vertical="center"/>
    </xf>
    <xf numFmtId="164" fontId="46" fillId="0" borderId="13" xfId="5" applyNumberFormat="1" applyFont="1" applyBorder="1" applyAlignment="1">
      <alignment horizontal="center" vertical="center" wrapText="1"/>
    </xf>
    <xf numFmtId="164" fontId="48" fillId="0" borderId="16" xfId="5" applyNumberFormat="1" applyFont="1" applyFill="1" applyBorder="1" applyAlignment="1">
      <alignment horizontal="center" vertical="center" wrapText="1"/>
    </xf>
    <xf numFmtId="164" fontId="46" fillId="0" borderId="66" xfId="5" applyNumberFormat="1" applyFont="1" applyBorder="1" applyAlignment="1">
      <alignment horizontal="center" vertical="center"/>
    </xf>
    <xf numFmtId="164" fontId="48" fillId="0" borderId="17" xfId="5" applyNumberFormat="1" applyFont="1" applyFill="1" applyBorder="1" applyAlignment="1">
      <alignment horizontal="center" vertical="center" wrapText="1"/>
    </xf>
    <xf numFmtId="164" fontId="48" fillId="0" borderId="16" xfId="5" applyNumberFormat="1" applyFont="1" applyBorder="1" applyAlignment="1">
      <alignment horizontal="center" vertical="center" wrapText="1"/>
    </xf>
    <xf numFmtId="164" fontId="46" fillId="0" borderId="30" xfId="5" applyNumberFormat="1" applyFont="1" applyBorder="1" applyAlignment="1">
      <alignment horizontal="center" vertical="center"/>
    </xf>
    <xf numFmtId="0" fontId="47" fillId="0" borderId="26" xfId="5" applyFont="1" applyBorder="1" applyAlignment="1">
      <alignment horizontal="center" vertical="center" wrapText="1"/>
    </xf>
    <xf numFmtId="164" fontId="46" fillId="0" borderId="5" xfId="5" applyNumberFormat="1" applyFont="1" applyBorder="1" applyAlignment="1">
      <alignment horizontal="center" vertical="center"/>
    </xf>
    <xf numFmtId="3" fontId="43" fillId="0" borderId="24" xfId="4" applyNumberFormat="1" applyFont="1" applyFill="1" applyBorder="1" applyAlignment="1">
      <alignment horizontal="right" vertical="center" wrapText="1"/>
    </xf>
    <xf numFmtId="0" fontId="78" fillId="0" borderId="80" xfId="9" applyBorder="1" applyAlignment="1">
      <alignment vertical="center"/>
    </xf>
    <xf numFmtId="0" fontId="78" fillId="0" borderId="105" xfId="9" applyBorder="1"/>
    <xf numFmtId="0" fontId="106" fillId="0" borderId="15" xfId="4" applyFont="1" applyBorder="1"/>
    <xf numFmtId="0" fontId="76" fillId="0" borderId="27" xfId="4" applyFont="1" applyBorder="1"/>
    <xf numFmtId="166" fontId="86" fillId="0" borderId="122" xfId="7" applyNumberFormat="1" applyFont="1" applyFill="1" applyBorder="1" applyAlignment="1" applyProtection="1">
      <alignment horizontal="right" vertical="center" wrapText="1"/>
    </xf>
    <xf numFmtId="166" fontId="86" fillId="0" borderId="96" xfId="7" applyNumberFormat="1" applyFont="1" applyFill="1" applyBorder="1" applyAlignment="1" applyProtection="1">
      <alignment horizontal="right" vertical="center" wrapText="1"/>
    </xf>
    <xf numFmtId="166" fontId="86" fillId="0" borderId="131" xfId="7" applyNumberFormat="1" applyFont="1" applyFill="1" applyBorder="1" applyAlignment="1" applyProtection="1">
      <alignment horizontal="right" vertical="center" wrapText="1"/>
    </xf>
    <xf numFmtId="166" fontId="86" fillId="0" borderId="17" xfId="7" applyNumberFormat="1" applyFont="1" applyFill="1" applyBorder="1" applyAlignment="1" applyProtection="1">
      <alignment horizontal="right" vertical="center" wrapText="1"/>
    </xf>
    <xf numFmtId="166" fontId="86" fillId="0" borderId="16" xfId="7" applyNumberFormat="1" applyFont="1" applyFill="1" applyBorder="1" applyAlignment="1" applyProtection="1">
      <alignment horizontal="right" vertical="center" wrapText="1"/>
    </xf>
    <xf numFmtId="166" fontId="86" fillId="0" borderId="30" xfId="7" applyNumberFormat="1" applyFont="1" applyFill="1" applyBorder="1" applyAlignment="1" applyProtection="1">
      <alignment horizontal="right" vertical="center" wrapText="1"/>
    </xf>
    <xf numFmtId="166" fontId="86" fillId="0" borderId="79" xfId="7" applyNumberFormat="1" applyFont="1" applyFill="1" applyBorder="1" applyAlignment="1" applyProtection="1">
      <alignment horizontal="right" vertical="center" wrapText="1"/>
    </xf>
    <xf numFmtId="166" fontId="86" fillId="0" borderId="78" xfId="7" applyNumberFormat="1" applyFont="1" applyFill="1" applyBorder="1" applyAlignment="1" applyProtection="1">
      <alignment horizontal="right" vertical="center" wrapText="1"/>
    </xf>
    <xf numFmtId="166" fontId="86" fillId="0" borderId="132" xfId="7" applyNumberFormat="1" applyFont="1" applyFill="1" applyBorder="1" applyAlignment="1" applyProtection="1">
      <alignment horizontal="right" vertical="center" wrapText="1"/>
    </xf>
    <xf numFmtId="3" fontId="83" fillId="0" borderId="54" xfId="7" applyNumberFormat="1" applyFont="1" applyFill="1" applyBorder="1"/>
    <xf numFmtId="3" fontId="85" fillId="0" borderId="19" xfId="7" applyNumberFormat="1" applyFont="1" applyFill="1" applyBorder="1"/>
    <xf numFmtId="166" fontId="85" fillId="0" borderId="19" xfId="7" applyNumberFormat="1" applyFont="1" applyFill="1" applyBorder="1"/>
    <xf numFmtId="3" fontId="85" fillId="0" borderId="47" xfId="7" applyNumberFormat="1" applyFont="1" applyFill="1" applyBorder="1"/>
    <xf numFmtId="3" fontId="83" fillId="0" borderId="17" xfId="7" applyNumberFormat="1" applyFont="1" applyFill="1" applyBorder="1"/>
    <xf numFmtId="3" fontId="83" fillId="0" borderId="122" xfId="7" applyNumberFormat="1" applyFont="1" applyFill="1" applyBorder="1"/>
    <xf numFmtId="3" fontId="85" fillId="0" borderId="96" xfId="7" applyNumberFormat="1" applyFont="1" applyFill="1" applyBorder="1"/>
    <xf numFmtId="3" fontId="86" fillId="0" borderId="56" xfId="7" applyNumberFormat="1" applyFont="1" applyFill="1" applyBorder="1" applyAlignment="1" applyProtection="1">
      <alignment horizontal="right" vertical="center" wrapText="1"/>
    </xf>
    <xf numFmtId="3" fontId="86" fillId="0" borderId="53" xfId="7" applyNumberFormat="1" applyFont="1" applyFill="1" applyBorder="1" applyAlignment="1" applyProtection="1">
      <alignment horizontal="right" vertical="center" wrapText="1"/>
    </xf>
    <xf numFmtId="3" fontId="86" fillId="0" borderId="59" xfId="7" applyNumberFormat="1" applyFont="1" applyFill="1" applyBorder="1" applyAlignment="1" applyProtection="1">
      <alignment horizontal="right" vertical="center" wrapText="1"/>
    </xf>
    <xf numFmtId="3" fontId="88" fillId="0" borderId="56" xfId="7" applyNumberFormat="1" applyFont="1" applyFill="1" applyBorder="1" applyAlignment="1">
      <alignment vertical="center"/>
    </xf>
    <xf numFmtId="3" fontId="86" fillId="0" borderId="53" xfId="7" applyNumberFormat="1" applyFont="1" applyFill="1" applyBorder="1" applyAlignment="1">
      <alignment vertical="center"/>
    </xf>
    <xf numFmtId="3" fontId="86" fillId="0" borderId="59" xfId="7" applyNumberFormat="1" applyFont="1" applyFill="1" applyBorder="1" applyAlignment="1">
      <alignment vertical="center"/>
    </xf>
    <xf numFmtId="166" fontId="86" fillId="0" borderId="11" xfId="7" applyNumberFormat="1" applyFont="1" applyFill="1" applyBorder="1" applyAlignment="1" applyProtection="1">
      <alignment horizontal="right" vertical="center" wrapText="1"/>
    </xf>
    <xf numFmtId="166" fontId="86" fillId="0" borderId="3" xfId="7" applyNumberFormat="1" applyFont="1" applyFill="1" applyBorder="1" applyAlignment="1" applyProtection="1">
      <alignment horizontal="right" vertical="center" wrapText="1"/>
    </xf>
    <xf numFmtId="166" fontId="86" fillId="0" borderId="93" xfId="7" applyNumberFormat="1" applyFont="1" applyFill="1" applyBorder="1" applyAlignment="1" applyProtection="1">
      <alignment horizontal="right" vertical="center" wrapText="1"/>
    </xf>
    <xf numFmtId="3" fontId="85" fillId="0" borderId="53" xfId="7" applyNumberFormat="1" applyFont="1" applyFill="1" applyBorder="1"/>
    <xf numFmtId="166" fontId="85" fillId="0" borderId="53" xfId="7" applyNumberFormat="1" applyFont="1" applyFill="1" applyBorder="1"/>
    <xf numFmtId="3" fontId="85" fillId="0" borderId="59" xfId="7" applyNumberFormat="1" applyFont="1" applyFill="1" applyBorder="1"/>
    <xf numFmtId="3" fontId="83" fillId="0" borderId="79" xfId="7" applyNumberFormat="1" applyFont="1" applyFill="1" applyBorder="1"/>
    <xf numFmtId="166" fontId="85" fillId="0" borderId="96" xfId="7" applyNumberFormat="1" applyFont="1" applyFill="1" applyBorder="1"/>
    <xf numFmtId="3" fontId="85" fillId="0" borderId="120" xfId="7" applyNumberFormat="1" applyFont="1" applyFill="1" applyBorder="1"/>
    <xf numFmtId="0" fontId="2" fillId="0" borderId="7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9" applyFont="1"/>
    <xf numFmtId="0" fontId="82" fillId="0" borderId="28" xfId="0" applyFont="1" applyFill="1" applyBorder="1" applyAlignment="1">
      <alignment horizontal="left" vertical="center" wrapText="1"/>
    </xf>
    <xf numFmtId="0" fontId="82" fillId="0" borderId="63" xfId="0" applyFont="1" applyFill="1" applyBorder="1" applyAlignment="1">
      <alignment horizontal="left" vertical="center" wrapText="1"/>
    </xf>
    <xf numFmtId="0" fontId="81" fillId="0" borderId="36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36" xfId="0" applyFont="1" applyFill="1" applyBorder="1" applyAlignment="1">
      <alignment horizontal="left" vertical="center" wrapText="1"/>
    </xf>
    <xf numFmtId="0" fontId="81" fillId="0" borderId="1" xfId="0" applyFont="1" applyFill="1" applyBorder="1" applyAlignment="1">
      <alignment horizontal="left" vertical="center" wrapText="1"/>
    </xf>
    <xf numFmtId="0" fontId="82" fillId="0" borderId="50" xfId="0" applyFont="1" applyFill="1" applyBorder="1" applyAlignment="1">
      <alignment horizontal="left" vertical="center" wrapText="1"/>
    </xf>
    <xf numFmtId="0" fontId="82" fillId="0" borderId="18" xfId="0" applyFont="1" applyFill="1" applyBorder="1" applyAlignment="1">
      <alignment horizontal="left" vertical="center" wrapText="1"/>
    </xf>
    <xf numFmtId="0" fontId="82" fillId="0" borderId="52" xfId="0" applyFont="1" applyFill="1" applyBorder="1" applyAlignment="1">
      <alignment horizontal="left" vertical="center" wrapText="1"/>
    </xf>
    <xf numFmtId="0" fontId="82" fillId="0" borderId="60" xfId="0" applyFont="1" applyFill="1" applyBorder="1" applyAlignment="1">
      <alignment horizontal="left" vertical="center" wrapText="1"/>
    </xf>
    <xf numFmtId="0" fontId="81" fillId="0" borderId="36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0" fontId="82" fillId="0" borderId="58" xfId="0" applyFont="1" applyFill="1" applyBorder="1" applyAlignment="1">
      <alignment horizontal="left" vertical="center"/>
    </xf>
    <xf numFmtId="0" fontId="82" fillId="0" borderId="64" xfId="0" applyFont="1" applyBorder="1" applyAlignment="1">
      <alignment horizontal="left" vertical="center"/>
    </xf>
    <xf numFmtId="0" fontId="82" fillId="0" borderId="52" xfId="0" applyFont="1" applyFill="1" applyBorder="1" applyAlignment="1">
      <alignment horizontal="left" vertical="center"/>
    </xf>
    <xf numFmtId="0" fontId="82" fillId="0" borderId="6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0" fontId="107" fillId="0" borderId="36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1" fillId="0" borderId="36" xfId="0" applyFont="1" applyBorder="1" applyAlignment="1">
      <alignment horizontal="left" vertical="center" wrapText="1"/>
    </xf>
    <xf numFmtId="0" fontId="82" fillId="0" borderId="58" xfId="0" applyFont="1" applyFill="1" applyBorder="1" applyAlignment="1">
      <alignment horizontal="left" vertical="center" wrapText="1"/>
    </xf>
    <xf numFmtId="0" fontId="82" fillId="0" borderId="52" xfId="0" applyFont="1" applyBorder="1" applyAlignment="1">
      <alignment horizontal="left" wrapText="1"/>
    </xf>
    <xf numFmtId="0" fontId="82" fillId="0" borderId="5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81" fillId="0" borderId="36" xfId="0" applyNumberFormat="1" applyFont="1" applyBorder="1" applyAlignment="1">
      <alignment horizontal="center" vertical="center"/>
    </xf>
    <xf numFmtId="0" fontId="81" fillId="0" borderId="36" xfId="0" applyFont="1" applyBorder="1" applyAlignment="1">
      <alignment horizontal="left" vertical="center"/>
    </xf>
    <xf numFmtId="166" fontId="84" fillId="0" borderId="0" xfId="7" applyNumberFormat="1" applyFont="1" applyFill="1" applyBorder="1" applyAlignment="1" applyProtection="1">
      <alignment horizontal="left" vertical="center"/>
    </xf>
    <xf numFmtId="0" fontId="83" fillId="0" borderId="0" xfId="7" applyFont="1" applyFill="1" applyBorder="1" applyAlignment="1">
      <alignment horizontal="center" wrapText="1"/>
    </xf>
    <xf numFmtId="166" fontId="84" fillId="0" borderId="49" xfId="7" applyNumberFormat="1" applyFont="1" applyFill="1" applyBorder="1" applyAlignment="1" applyProtection="1">
      <alignment horizontal="left" vertical="center"/>
    </xf>
    <xf numFmtId="0" fontId="83" fillId="0" borderId="0" xfId="7" applyFont="1" applyFill="1" applyAlignment="1">
      <alignment horizontal="center"/>
    </xf>
    <xf numFmtId="49" fontId="82" fillId="0" borderId="28" xfId="0" applyNumberFormat="1" applyFont="1" applyBorder="1" applyAlignment="1">
      <alignment horizontal="left" vertical="center"/>
    </xf>
    <xf numFmtId="0" fontId="85" fillId="0" borderId="56" xfId="7" applyFont="1" applyFill="1" applyBorder="1" applyAlignment="1" applyProtection="1">
      <alignment horizontal="left" vertical="center" wrapText="1"/>
    </xf>
    <xf numFmtId="0" fontId="85" fillId="0" borderId="55" xfId="7" applyFont="1" applyFill="1" applyBorder="1" applyAlignment="1" applyProtection="1">
      <alignment horizontal="left" vertical="center" wrapText="1"/>
    </xf>
    <xf numFmtId="0" fontId="85" fillId="0" borderId="53" xfId="7" applyFont="1" applyFill="1" applyBorder="1" applyAlignment="1" applyProtection="1">
      <alignment horizontal="left" vertical="center" wrapText="1"/>
    </xf>
    <xf numFmtId="0" fontId="85" fillId="0" borderId="52" xfId="7" applyFont="1" applyFill="1" applyBorder="1" applyAlignment="1" applyProtection="1">
      <alignment horizontal="left" vertical="center" wrapText="1"/>
    </xf>
    <xf numFmtId="0" fontId="85" fillId="0" borderId="66" xfId="7" applyFont="1" applyFill="1" applyBorder="1" applyAlignment="1" applyProtection="1">
      <alignment horizontal="left" vertical="center" wrapText="1"/>
    </xf>
    <xf numFmtId="0" fontId="85" fillId="0" borderId="49" xfId="7" applyFont="1" applyFill="1" applyBorder="1" applyAlignment="1" applyProtection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1" fillId="0" borderId="36" xfId="0" applyNumberFormat="1" applyFont="1" applyBorder="1" applyAlignment="1">
      <alignment horizontal="left" vertical="center"/>
    </xf>
    <xf numFmtId="0" fontId="86" fillId="0" borderId="13" xfId="7" applyFont="1" applyFill="1" applyBorder="1" applyAlignment="1" applyProtection="1">
      <alignment horizontal="left" vertical="center" wrapText="1"/>
    </xf>
    <xf numFmtId="0" fontId="86" fillId="0" borderId="36" xfId="7" applyFont="1" applyFill="1" applyBorder="1" applyAlignment="1" applyProtection="1">
      <alignment horizontal="left" vertical="center" wrapText="1"/>
    </xf>
    <xf numFmtId="49" fontId="82" fillId="0" borderId="52" xfId="0" applyNumberFormat="1" applyFont="1" applyBorder="1" applyAlignment="1">
      <alignment horizontal="left" vertical="center"/>
    </xf>
    <xf numFmtId="0" fontId="82" fillId="0" borderId="52" xfId="0" applyFont="1" applyBorder="1" applyAlignment="1">
      <alignment horizontal="left" vertical="center" wrapText="1"/>
    </xf>
    <xf numFmtId="0" fontId="75" fillId="0" borderId="0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2" fillId="0" borderId="50" xfId="0" applyNumberFormat="1" applyFont="1" applyBorder="1" applyAlignment="1">
      <alignment horizontal="left" vertical="center"/>
    </xf>
    <xf numFmtId="166" fontId="54" fillId="0" borderId="49" xfId="7" applyNumberFormat="1" applyFont="1" applyFill="1" applyBorder="1" applyAlignment="1" applyProtection="1">
      <alignment horizontal="left" vertical="center"/>
    </xf>
    <xf numFmtId="0" fontId="0" fillId="0" borderId="49" xfId="0" applyBorder="1" applyAlignment="1">
      <alignment vertical="center"/>
    </xf>
    <xf numFmtId="3" fontId="81" fillId="0" borderId="89" xfId="0" applyNumberFormat="1" applyFont="1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82" fillId="0" borderId="50" xfId="0" applyFont="1" applyFill="1" applyBorder="1" applyAlignment="1">
      <alignment horizontal="left" vertical="center"/>
    </xf>
    <xf numFmtId="0" fontId="81" fillId="0" borderId="13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3" fontId="81" fillId="0" borderId="11" xfId="0" applyNumberFormat="1" applyFont="1" applyFill="1" applyBorder="1" applyAlignment="1">
      <alignment horizontal="center" vertical="center" wrapText="1"/>
    </xf>
    <xf numFmtId="0" fontId="89" fillId="0" borderId="4" xfId="7" applyFont="1" applyFill="1" applyBorder="1" applyAlignment="1">
      <alignment horizontal="left"/>
    </xf>
    <xf numFmtId="0" fontId="89" fillId="0" borderId="59" xfId="7" applyFont="1" applyFill="1" applyBorder="1" applyAlignment="1">
      <alignment horizontal="left"/>
    </xf>
    <xf numFmtId="0" fontId="85" fillId="0" borderId="59" xfId="7" applyFont="1" applyFill="1" applyBorder="1" applyAlignment="1" applyProtection="1">
      <alignment horizontal="left" vertical="center" wrapText="1"/>
    </xf>
    <xf numFmtId="0" fontId="85" fillId="0" borderId="58" xfId="7" applyFont="1" applyFill="1" applyBorder="1" applyAlignment="1" applyProtection="1">
      <alignment horizontal="left" vertical="center" wrapText="1"/>
    </xf>
    <xf numFmtId="0" fontId="83" fillId="0" borderId="17" xfId="7" applyFont="1" applyFill="1" applyBorder="1" applyAlignment="1">
      <alignment horizontal="left"/>
    </xf>
    <xf numFmtId="0" fontId="83" fillId="0" borderId="56" xfId="7" applyFont="1" applyFill="1" applyBorder="1" applyAlignment="1">
      <alignment horizontal="left"/>
    </xf>
    <xf numFmtId="0" fontId="85" fillId="0" borderId="16" xfId="7" applyFont="1" applyFill="1" applyBorder="1" applyAlignment="1">
      <alignment horizontal="left"/>
    </xf>
    <xf numFmtId="0" fontId="85" fillId="0" borderId="53" xfId="7" applyFont="1" applyFill="1" applyBorder="1" applyAlignment="1">
      <alignment horizontal="left"/>
    </xf>
    <xf numFmtId="0" fontId="89" fillId="0" borderId="16" xfId="7" applyFont="1" applyFill="1" applyBorder="1" applyAlignment="1">
      <alignment horizontal="left"/>
    </xf>
    <xf numFmtId="0" fontId="89" fillId="0" borderId="53" xfId="7" applyFont="1" applyFill="1" applyBorder="1" applyAlignment="1">
      <alignment horizontal="left"/>
    </xf>
    <xf numFmtId="0" fontId="83" fillId="0" borderId="0" xfId="7" applyFont="1" applyFill="1" applyAlignment="1">
      <alignment horizontal="center" wrapText="1"/>
    </xf>
    <xf numFmtId="0" fontId="84" fillId="0" borderId="0" xfId="7" applyFont="1" applyFill="1" applyBorder="1" applyAlignment="1">
      <alignment horizontal="left"/>
    </xf>
    <xf numFmtId="0" fontId="11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8" fillId="0" borderId="0" xfId="4" applyFont="1" applyBorder="1" applyAlignment="1">
      <alignment horizontal="center" vertical="center"/>
    </xf>
    <xf numFmtId="0" fontId="82" fillId="0" borderId="52" xfId="0" applyFont="1" applyBorder="1" applyAlignment="1">
      <alignment horizontal="left" vertical="center"/>
    </xf>
    <xf numFmtId="0" fontId="81" fillId="0" borderId="58" xfId="0" applyFont="1" applyBorder="1" applyAlignment="1">
      <alignment vertical="center"/>
    </xf>
    <xf numFmtId="0" fontId="82" fillId="0" borderId="28" xfId="0" applyFont="1" applyFill="1" applyBorder="1" applyAlignment="1">
      <alignment horizontal="left" vertical="center"/>
    </xf>
    <xf numFmtId="0" fontId="82" fillId="0" borderId="28" xfId="0" applyFont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82" fillId="0" borderId="11" xfId="0" applyNumberFormat="1" applyFont="1" applyFill="1" applyBorder="1" applyAlignment="1">
      <alignment horizontal="center" vertical="center" wrapText="1"/>
    </xf>
    <xf numFmtId="49" fontId="82" fillId="0" borderId="36" xfId="0" applyNumberFormat="1" applyFont="1" applyFill="1" applyBorder="1" applyAlignment="1">
      <alignment horizontal="center" vertical="center" wrapText="1"/>
    </xf>
    <xf numFmtId="0" fontId="81" fillId="0" borderId="93" xfId="0" applyFont="1" applyBorder="1" applyAlignment="1">
      <alignment horizontal="center" vertical="center" wrapText="1"/>
    </xf>
    <xf numFmtId="0" fontId="0" fillId="0" borderId="36" xfId="0" applyBorder="1" applyAlignment="1"/>
    <xf numFmtId="0" fontId="81" fillId="0" borderId="11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3" fontId="33" fillId="0" borderId="0" xfId="0" applyNumberFormat="1" applyFont="1" applyBorder="1" applyAlignment="1">
      <alignment horizontal="right" vertical="center"/>
    </xf>
    <xf numFmtId="0" fontId="51" fillId="0" borderId="0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3" fontId="81" fillId="0" borderId="113" xfId="0" applyNumberFormat="1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12" xfId="0" applyBorder="1" applyAlignment="1">
      <alignment horizontal="center" vertical="center" wrapText="1"/>
    </xf>
    <xf numFmtId="0" fontId="61" fillId="0" borderId="11" xfId="0" applyFont="1" applyFill="1" applyBorder="1" applyAlignment="1" applyProtection="1">
      <alignment horizontal="center" vertical="center" wrapText="1"/>
    </xf>
    <xf numFmtId="0" fontId="61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3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right" vertical="center" wrapText="1"/>
    </xf>
    <xf numFmtId="166" fontId="62" fillId="0" borderId="0" xfId="0" applyNumberFormat="1" applyFont="1" applyFill="1" applyAlignment="1" applyProtection="1">
      <alignment horizontal="center" vertical="center"/>
    </xf>
    <xf numFmtId="0" fontId="32" fillId="0" borderId="11" xfId="5" applyFont="1" applyBorder="1" applyAlignment="1">
      <alignment horizontal="left" vertical="center"/>
    </xf>
    <xf numFmtId="0" fontId="32" fillId="0" borderId="36" xfId="5" applyFont="1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74" fillId="0" borderId="0" xfId="5" applyFont="1" applyAlignment="1">
      <alignment horizontal="right" vertical="center"/>
    </xf>
    <xf numFmtId="0" fontId="32" fillId="0" borderId="113" xfId="5" applyFont="1" applyBorder="1" applyAlignment="1">
      <alignment horizontal="center" vertical="center" wrapText="1"/>
    </xf>
    <xf numFmtId="0" fontId="32" fillId="0" borderId="23" xfId="5" applyFont="1" applyBorder="1" applyAlignment="1">
      <alignment horizontal="center" vertical="center" wrapText="1"/>
    </xf>
    <xf numFmtId="0" fontId="45" fillId="0" borderId="0" xfId="5" applyFont="1" applyAlignment="1">
      <alignment horizontal="center" vertical="center"/>
    </xf>
    <xf numFmtId="0" fontId="47" fillId="0" borderId="66" xfId="5" applyFont="1" applyBorder="1" applyAlignment="1">
      <alignment horizontal="center" vertical="center" wrapText="1"/>
    </xf>
    <xf numFmtId="0" fontId="47" fillId="0" borderId="62" xfId="5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32" fillId="0" borderId="36" xfId="5" applyFont="1" applyFill="1" applyBorder="1" applyAlignment="1">
      <alignment horizontal="center" vertical="center" wrapText="1"/>
    </xf>
    <xf numFmtId="0" fontId="47" fillId="0" borderId="13" xfId="5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3" fontId="15" fillId="2" borderId="11" xfId="4" applyNumberFormat="1" applyFont="1" applyFill="1" applyBorder="1" applyAlignment="1">
      <alignment horizontal="center" vertical="center"/>
    </xf>
    <xf numFmtId="3" fontId="15" fillId="2" borderId="36" xfId="4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15" fillId="2" borderId="111" xfId="4" applyNumberFormat="1" applyFont="1" applyFill="1" applyBorder="1" applyAlignment="1">
      <alignment horizontal="center" vertical="center"/>
    </xf>
    <xf numFmtId="3" fontId="15" fillId="2" borderId="71" xfId="4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15" fillId="2" borderId="122" xfId="4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110" xfId="0" applyBorder="1" applyAlignment="1">
      <alignment vertical="center"/>
    </xf>
    <xf numFmtId="0" fontId="25" fillId="0" borderId="52" xfId="6" applyFont="1" applyFill="1" applyBorder="1" applyAlignment="1">
      <alignment horizontal="left"/>
    </xf>
    <xf numFmtId="3" fontId="18" fillId="0" borderId="0" xfId="4" applyNumberFormat="1" applyFont="1" applyAlignment="1">
      <alignment horizontal="right"/>
    </xf>
    <xf numFmtId="0" fontId="21" fillId="0" borderId="0" xfId="4" applyFont="1" applyAlignment="1">
      <alignment horizontal="center"/>
    </xf>
    <xf numFmtId="165" fontId="23" fillId="0" borderId="36" xfId="6" applyNumberFormat="1" applyFont="1" applyBorder="1" applyAlignment="1">
      <alignment horizontal="center" vertical="center" wrapText="1"/>
    </xf>
    <xf numFmtId="0" fontId="58" fillId="0" borderId="0" xfId="4" applyFont="1" applyAlignment="1">
      <alignment horizontal="center"/>
    </xf>
    <xf numFmtId="0" fontId="39" fillId="0" borderId="0" xfId="4" applyFont="1" applyAlignment="1">
      <alignment horizontal="center"/>
    </xf>
    <xf numFmtId="0" fontId="25" fillId="0" borderId="55" xfId="6" applyFont="1" applyFill="1" applyBorder="1" applyAlignment="1">
      <alignment horizontal="left"/>
    </xf>
    <xf numFmtId="3" fontId="23" fillId="0" borderId="93" xfId="6" applyNumberFormat="1" applyFont="1" applyBorder="1" applyAlignment="1">
      <alignment horizontal="center" vertical="center" wrapText="1"/>
    </xf>
    <xf numFmtId="3" fontId="23" fillId="0" borderId="36" xfId="6" applyNumberFormat="1" applyFont="1" applyBorder="1" applyAlignment="1">
      <alignment horizontal="center" vertical="center" wrapText="1"/>
    </xf>
    <xf numFmtId="3" fontId="23" fillId="0" borderId="11" xfId="6" applyNumberFormat="1" applyFont="1" applyBorder="1" applyAlignment="1">
      <alignment horizontal="center" vertical="center" wrapText="1"/>
    </xf>
    <xf numFmtId="0" fontId="26" fillId="0" borderId="36" xfId="6" applyFont="1" applyBorder="1" applyAlignment="1">
      <alignment horizontal="center" vertical="center" wrapText="1"/>
    </xf>
    <xf numFmtId="165" fontId="25" fillId="0" borderId="52" xfId="6" applyNumberFormat="1" applyFont="1" applyBorder="1" applyAlignment="1">
      <alignment horizontal="left" wrapText="1"/>
    </xf>
    <xf numFmtId="165" fontId="25" fillId="0" borderId="45" xfId="6" applyNumberFormat="1" applyFont="1" applyFill="1" applyBorder="1" applyAlignment="1">
      <alignment horizontal="left" vertical="center" wrapText="1"/>
    </xf>
    <xf numFmtId="165" fontId="25" fillId="0" borderId="28" xfId="6" applyNumberFormat="1" applyFont="1" applyFill="1" applyBorder="1" applyAlignment="1">
      <alignment horizontal="left" vertical="center" wrapText="1"/>
    </xf>
    <xf numFmtId="0" fontId="25" fillId="0" borderId="53" xfId="6" applyFont="1" applyFill="1" applyBorder="1" applyAlignment="1">
      <alignment horizontal="left"/>
    </xf>
    <xf numFmtId="3" fontId="18" fillId="0" borderId="0" xfId="4" applyNumberFormat="1" applyFont="1" applyAlignment="1">
      <alignment horizontal="right" vertical="center"/>
    </xf>
    <xf numFmtId="0" fontId="90" fillId="3" borderId="113" xfId="4" applyFont="1" applyFill="1" applyBorder="1" applyAlignment="1">
      <alignment horizontal="center" vertical="center" wrapText="1"/>
    </xf>
    <xf numFmtId="0" fontId="90" fillId="3" borderId="46" xfId="4" applyFont="1" applyFill="1" applyBorder="1" applyAlignment="1">
      <alignment horizontal="center" vertical="center" wrapText="1"/>
    </xf>
    <xf numFmtId="0" fontId="90" fillId="3" borderId="114" xfId="4" applyFont="1" applyFill="1" applyBorder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34" fillId="0" borderId="0" xfId="4" applyFont="1" applyAlignment="1">
      <alignment horizontal="center" vertical="center"/>
    </xf>
    <xf numFmtId="0" fontId="30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29" fillId="3" borderId="54" xfId="4" applyFont="1" applyFill="1" applyBorder="1" applyAlignment="1">
      <alignment horizontal="center" vertical="center" wrapText="1"/>
    </xf>
    <xf numFmtId="0" fontId="29" fillId="3" borderId="19" xfId="4" applyFont="1" applyFill="1" applyBorder="1" applyAlignment="1">
      <alignment horizontal="center" vertical="center" wrapText="1"/>
    </xf>
    <xf numFmtId="0" fontId="29" fillId="3" borderId="48" xfId="4" applyFont="1" applyFill="1" applyBorder="1" applyAlignment="1">
      <alignment horizontal="center" vertical="center" wrapText="1"/>
    </xf>
    <xf numFmtId="3" fontId="29" fillId="5" borderId="111" xfId="4" applyNumberFormat="1" applyFont="1" applyFill="1" applyBorder="1" applyAlignment="1">
      <alignment horizontal="center" vertical="center" wrapText="1"/>
    </xf>
    <xf numFmtId="0" fontId="0" fillId="5" borderId="71" xfId="0" applyFill="1" applyBorder="1" applyAlignment="1">
      <alignment horizontal="center" vertical="center" wrapText="1"/>
    </xf>
    <xf numFmtId="0" fontId="0" fillId="5" borderId="112" xfId="0" applyFill="1" applyBorder="1" applyAlignment="1">
      <alignment horizontal="center" vertical="center" wrapText="1"/>
    </xf>
    <xf numFmtId="3" fontId="29" fillId="5" borderId="115" xfId="4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95" xfId="0" applyFill="1" applyBorder="1" applyAlignment="1">
      <alignment horizontal="center" vertical="center" wrapText="1"/>
    </xf>
    <xf numFmtId="3" fontId="29" fillId="5" borderId="116" xfId="4" applyNumberFormat="1" applyFont="1" applyFill="1" applyBorder="1" applyAlignment="1">
      <alignment horizontal="center" vertical="center" wrapText="1"/>
    </xf>
    <xf numFmtId="0" fontId="0" fillId="5" borderId="117" xfId="0" applyFill="1" applyBorder="1" applyAlignment="1">
      <alignment horizontal="center" vertical="center" wrapText="1"/>
    </xf>
    <xf numFmtId="0" fontId="0" fillId="5" borderId="118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3" fontId="29" fillId="3" borderId="111" xfId="4" applyNumberFormat="1" applyFont="1" applyFill="1" applyBorder="1" applyAlignment="1">
      <alignment horizontal="center" vertical="center" wrapText="1"/>
    </xf>
    <xf numFmtId="0" fontId="0" fillId="0" borderId="71" xfId="0" applyBorder="1" applyAlignment="1"/>
    <xf numFmtId="0" fontId="0" fillId="0" borderId="112" xfId="0" applyBorder="1" applyAlignment="1"/>
    <xf numFmtId="3" fontId="29" fillId="3" borderId="115" xfId="4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95" xfId="0" applyBorder="1" applyAlignment="1"/>
    <xf numFmtId="3" fontId="29" fillId="3" borderId="116" xfId="4" applyNumberFormat="1" applyFont="1" applyFill="1" applyBorder="1" applyAlignment="1">
      <alignment horizontal="center" vertical="center" wrapText="1"/>
    </xf>
    <xf numFmtId="0" fontId="0" fillId="0" borderId="117" xfId="0" applyBorder="1" applyAlignment="1"/>
    <xf numFmtId="0" fontId="0" fillId="0" borderId="118" xfId="0" applyBorder="1" applyAlignment="1"/>
    <xf numFmtId="0" fontId="30" fillId="1" borderId="94" xfId="4" applyFont="1" applyFill="1" applyBorder="1" applyAlignment="1">
      <alignment horizontal="center" vertical="center"/>
    </xf>
    <xf numFmtId="0" fontId="0" fillId="1" borderId="50" xfId="0" applyFill="1" applyBorder="1" applyAlignment="1">
      <alignment horizontal="center" vertical="center"/>
    </xf>
    <xf numFmtId="0" fontId="0" fillId="1" borderId="127" xfId="0" applyFill="1" applyBorder="1" applyAlignment="1">
      <alignment horizontal="center" vertical="center"/>
    </xf>
    <xf numFmtId="0" fontId="30" fillId="1" borderId="122" xfId="4" applyFont="1" applyFill="1" applyBorder="1" applyAlignment="1">
      <alignment horizontal="center" vertical="center"/>
    </xf>
    <xf numFmtId="0" fontId="0" fillId="1" borderId="55" xfId="0" applyFill="1" applyBorder="1" applyAlignment="1">
      <alignment horizontal="center" vertical="center"/>
    </xf>
    <xf numFmtId="0" fontId="0" fillId="1" borderId="55" xfId="0" applyFill="1" applyBorder="1" applyAlignment="1"/>
    <xf numFmtId="0" fontId="0" fillId="1" borderId="110" xfId="0" applyFill="1" applyBorder="1" applyAlignment="1"/>
    <xf numFmtId="0" fontId="30" fillId="1" borderId="96" xfId="4" applyFont="1" applyFill="1" applyBorder="1" applyAlignment="1">
      <alignment horizontal="center" vertical="center"/>
    </xf>
    <xf numFmtId="0" fontId="0" fillId="1" borderId="52" xfId="0" applyFill="1" applyBorder="1" applyAlignment="1">
      <alignment horizontal="center" vertical="center"/>
    </xf>
    <xf numFmtId="0" fontId="0" fillId="1" borderId="52" xfId="0" applyFill="1" applyBorder="1" applyAlignment="1"/>
    <xf numFmtId="0" fontId="0" fillId="1" borderId="76" xfId="0" applyFill="1" applyBorder="1" applyAlignment="1"/>
    <xf numFmtId="0" fontId="20" fillId="0" borderId="0" xfId="4" applyFont="1" applyAlignment="1">
      <alignment horizontal="right"/>
    </xf>
    <xf numFmtId="0" fontId="30" fillId="1" borderId="113" xfId="4" applyFont="1" applyFill="1" applyBorder="1" applyAlignment="1">
      <alignment horizontal="center" vertical="center" wrapText="1"/>
    </xf>
    <xf numFmtId="0" fontId="30" fillId="1" borderId="46" xfId="4" applyFont="1" applyFill="1" applyBorder="1" applyAlignment="1">
      <alignment horizontal="center" vertical="center" wrapText="1"/>
    </xf>
    <xf numFmtId="0" fontId="30" fillId="1" borderId="21" xfId="4" applyFont="1" applyFill="1" applyBorder="1" applyAlignment="1">
      <alignment horizontal="center" vertical="center"/>
    </xf>
    <xf numFmtId="0" fontId="30" fillId="1" borderId="28" xfId="4" applyFont="1" applyFill="1" applyBorder="1" applyAlignment="1">
      <alignment horizontal="center" vertical="center"/>
    </xf>
    <xf numFmtId="0" fontId="30" fillId="1" borderId="20" xfId="4" applyFont="1" applyFill="1" applyBorder="1" applyAlignment="1">
      <alignment horizontal="center" vertical="center" wrapText="1"/>
    </xf>
    <xf numFmtId="0" fontId="27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42" fillId="0" borderId="0" xfId="4" applyFont="1" applyAlignment="1">
      <alignment horizontal="center"/>
    </xf>
    <xf numFmtId="0" fontId="30" fillId="1" borderId="54" xfId="4" applyFont="1" applyFill="1" applyBorder="1" applyAlignment="1">
      <alignment horizontal="center" vertical="center"/>
    </xf>
    <xf numFmtId="0" fontId="30" fillId="1" borderId="55" xfId="4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30" fillId="1" borderId="120" xfId="4" applyFont="1" applyFill="1" applyBorder="1" applyAlignment="1">
      <alignment horizontal="center" vertical="center"/>
    </xf>
    <xf numFmtId="0" fontId="0" fillId="1" borderId="58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30" fillId="1" borderId="111" xfId="4" applyFont="1" applyFill="1" applyBorder="1" applyAlignment="1">
      <alignment horizontal="center" vertical="center"/>
    </xf>
    <xf numFmtId="0" fontId="0" fillId="1" borderId="71" xfId="0" applyFill="1" applyBorder="1" applyAlignment="1">
      <alignment horizontal="center" vertical="center"/>
    </xf>
    <xf numFmtId="0" fontId="0" fillId="1" borderId="71" xfId="0" applyFill="1" applyBorder="1" applyAlignment="1"/>
    <xf numFmtId="0" fontId="0" fillId="1" borderId="34" xfId="0" applyFill="1" applyBorder="1" applyAlignment="1"/>
    <xf numFmtId="0" fontId="0" fillId="1" borderId="58" xfId="0" applyFill="1" applyBorder="1" applyAlignment="1"/>
    <xf numFmtId="0" fontId="0" fillId="1" borderId="121" xfId="0" applyFill="1" applyBorder="1" applyAlignment="1"/>
    <xf numFmtId="0" fontId="0" fillId="1" borderId="86" xfId="0" applyFill="1" applyBorder="1" applyAlignment="1">
      <alignment horizontal="center" vertical="center"/>
    </xf>
    <xf numFmtId="0" fontId="30" fillId="1" borderId="19" xfId="4" applyFont="1" applyFill="1" applyBorder="1" applyAlignment="1">
      <alignment horizontal="center" vertical="center"/>
    </xf>
    <xf numFmtId="0" fontId="0" fillId="1" borderId="85" xfId="0" applyFill="1" applyBorder="1" applyAlignment="1">
      <alignment horizontal="center" vertical="center"/>
    </xf>
    <xf numFmtId="166" fontId="93" fillId="0" borderId="0" xfId="7" applyNumberFormat="1" applyFont="1" applyFill="1" applyBorder="1" applyAlignment="1" applyProtection="1">
      <alignment horizontal="center" vertical="center" wrapText="1"/>
    </xf>
    <xf numFmtId="0" fontId="95" fillId="0" borderId="22" xfId="7" applyFont="1" applyFill="1" applyBorder="1" applyAlignment="1" applyProtection="1">
      <alignment horizontal="left" vertical="center"/>
    </xf>
    <xf numFmtId="0" fontId="95" fillId="0" borderId="3" xfId="7" applyFont="1" applyFill="1" applyBorder="1" applyAlignment="1" applyProtection="1">
      <alignment horizontal="left" vertical="center"/>
    </xf>
    <xf numFmtId="3" fontId="96" fillId="0" borderId="0" xfId="10" applyNumberFormat="1" applyFont="1" applyFill="1" applyAlignment="1" applyProtection="1">
      <alignment horizontal="center"/>
      <protection locked="0"/>
    </xf>
    <xf numFmtId="3" fontId="95" fillId="0" borderId="0" xfId="10" applyNumberFormat="1" applyFont="1" applyFill="1" applyAlignment="1" applyProtection="1">
      <alignment horizontal="center" wrapText="1"/>
    </xf>
    <xf numFmtId="3" fontId="95" fillId="0" borderId="0" xfId="10" applyNumberFormat="1" applyFont="1" applyFill="1" applyAlignment="1" applyProtection="1">
      <alignment horizontal="center"/>
    </xf>
    <xf numFmtId="3" fontId="98" fillId="0" borderId="13" xfId="10" applyNumberFormat="1" applyFont="1" applyFill="1" applyBorder="1" applyAlignment="1" applyProtection="1">
      <alignment horizontal="left" vertical="center" indent="1"/>
    </xf>
    <xf numFmtId="3" fontId="98" fillId="0" borderId="36" xfId="10" applyNumberFormat="1" applyFont="1" applyFill="1" applyBorder="1" applyAlignment="1" applyProtection="1">
      <alignment horizontal="left" vertical="center" indent="1"/>
    </xf>
    <xf numFmtId="3" fontId="98" fillId="0" borderId="32" xfId="10" applyNumberFormat="1" applyFont="1" applyFill="1" applyBorder="1" applyAlignment="1" applyProtection="1">
      <alignment horizontal="left" vertical="center" indent="1"/>
    </xf>
    <xf numFmtId="3" fontId="36" fillId="0" borderId="0" xfId="0" applyNumberFormat="1" applyFont="1" applyBorder="1" applyAlignment="1">
      <alignment horizontal="right" vertical="center"/>
    </xf>
    <xf numFmtId="3" fontId="32" fillId="0" borderId="0" xfId="0" applyNumberFormat="1" applyFont="1" applyBorder="1" applyAlignment="1">
      <alignment horizontal="right" vertical="center"/>
    </xf>
    <xf numFmtId="0" fontId="79" fillId="0" borderId="54" xfId="0" applyFont="1" applyBorder="1" applyAlignment="1">
      <alignment horizontal="center" vertical="center" wrapText="1"/>
    </xf>
    <xf numFmtId="0" fontId="79" fillId="0" borderId="47" xfId="0" applyFont="1" applyBorder="1" applyAlignment="1">
      <alignment horizontal="center" vertical="center" wrapText="1"/>
    </xf>
    <xf numFmtId="3" fontId="99" fillId="0" borderId="0" xfId="0" applyNumberFormat="1" applyFont="1" applyAlignment="1">
      <alignment horizontal="center" vertical="center"/>
    </xf>
    <xf numFmtId="3" fontId="100" fillId="0" borderId="33" xfId="0" applyNumberFormat="1" applyFont="1" applyFill="1" applyBorder="1" applyAlignment="1">
      <alignment horizontal="center" vertical="center" wrapText="1"/>
    </xf>
    <xf numFmtId="3" fontId="100" fillId="0" borderId="23" xfId="0" applyNumberFormat="1" applyFont="1" applyFill="1" applyBorder="1" applyAlignment="1">
      <alignment horizontal="center" vertical="center" wrapText="1"/>
    </xf>
    <xf numFmtId="3" fontId="100" fillId="0" borderId="17" xfId="0" applyNumberFormat="1" applyFont="1" applyFill="1" applyBorder="1" applyAlignment="1">
      <alignment horizontal="center" vertical="center"/>
    </xf>
    <xf numFmtId="3" fontId="100" fillId="0" borderId="61" xfId="0" applyNumberFormat="1" applyFont="1" applyFill="1" applyBorder="1" applyAlignment="1">
      <alignment horizontal="center" vertical="center"/>
    </xf>
    <xf numFmtId="3" fontId="100" fillId="0" borderId="9" xfId="0" applyNumberFormat="1" applyFont="1" applyFill="1" applyBorder="1" applyAlignment="1">
      <alignment horizontal="center" vertical="center"/>
    </xf>
    <xf numFmtId="3" fontId="99" fillId="0" borderId="0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9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11">
    <cellStyle name="Ezres" xfId="1" builtinId="3"/>
    <cellStyle name="Hivatkozás" xfId="2" builtinId="8"/>
    <cellStyle name="Normál" xfId="0" builtinId="0"/>
    <cellStyle name="Normál 2" xfId="3"/>
    <cellStyle name="Normál_2007. év költségvetés terv 1.mellékletek" xfId="4"/>
    <cellStyle name="Normál_2008. év költségvetés terv 1. sz. melléklet" xfId="5"/>
    <cellStyle name="Normál_Dologi kiadás" xfId="6"/>
    <cellStyle name="Normál_KVRENMUNKA" xfId="7"/>
    <cellStyle name="Normál_Munka1" xfId="8"/>
    <cellStyle name="Normál_Munkafüzet111111111" xfId="9"/>
    <cellStyle name="Normál_SEGEDLETEK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9"/>
  <sheetViews>
    <sheetView showWhiteSpace="0" view="pageLayout" zoomScaleNormal="100" workbookViewId="0">
      <selection activeCell="A4" sqref="A4:R4"/>
    </sheetView>
  </sheetViews>
  <sheetFormatPr defaultRowHeight="12.75"/>
  <cols>
    <col min="1" max="1" width="5.7109375" style="78" customWidth="1"/>
    <col min="2" max="2" width="5" style="78" customWidth="1"/>
    <col min="3" max="3" width="7.5703125" style="78" customWidth="1"/>
    <col min="4" max="4" width="27.140625" style="22" customWidth="1"/>
    <col min="5" max="5" width="8.140625" style="23" customWidth="1"/>
    <col min="6" max="6" width="7" style="23" customWidth="1"/>
    <col min="7" max="8" width="8.140625" style="23" customWidth="1"/>
    <col min="9" max="9" width="8.28515625" style="8" customWidth="1"/>
    <col min="10" max="10" width="7" style="8" customWidth="1"/>
    <col min="11" max="12" width="7.5703125" style="8" customWidth="1"/>
    <col min="13" max="13" width="7.7109375" customWidth="1"/>
    <col min="14" max="14" width="7" customWidth="1"/>
    <col min="15" max="16" width="7.140625" customWidth="1"/>
    <col min="17" max="17" width="7.85546875" style="8" customWidth="1"/>
    <col min="18" max="18" width="9.5703125" style="8" customWidth="1"/>
    <col min="19" max="19" width="11" style="8" customWidth="1"/>
    <col min="20" max="20" width="12.7109375" customWidth="1"/>
  </cols>
  <sheetData>
    <row r="1" spans="1:20" ht="27.75" customHeight="1">
      <c r="A1" s="1298" t="s">
        <v>339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299"/>
      <c r="M1" s="1299"/>
      <c r="N1" s="1299"/>
      <c r="O1" s="1299"/>
      <c r="P1" s="1299"/>
      <c r="Q1" s="1299"/>
    </row>
    <row r="2" spans="1:20" ht="22.5" customHeight="1">
      <c r="A2" s="1300" t="s">
        <v>305</v>
      </c>
      <c r="B2" s="1299"/>
      <c r="C2" s="1299"/>
      <c r="D2" s="1299"/>
      <c r="E2" s="1299"/>
      <c r="F2" s="1299"/>
      <c r="G2" s="1299"/>
      <c r="H2" s="1299"/>
      <c r="I2" s="1299"/>
      <c r="J2" s="1299"/>
      <c r="K2" s="1299"/>
      <c r="L2" s="1299"/>
      <c r="M2" s="1299"/>
      <c r="N2" s="1299"/>
      <c r="O2" s="1299"/>
      <c r="P2" s="1299"/>
      <c r="Q2" s="1299"/>
    </row>
    <row r="3" spans="1:20" s="16" customFormat="1" ht="19.5" customHeight="1">
      <c r="A3" s="1301" t="s">
        <v>7</v>
      </c>
      <c r="B3" s="1301"/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  <c r="O3" s="1301"/>
      <c r="P3" s="1301"/>
      <c r="Q3" s="1301"/>
      <c r="R3" s="19"/>
      <c r="S3" s="19"/>
    </row>
    <row r="4" spans="1:20" s="16" customFormat="1" ht="19.5" customHeight="1">
      <c r="A4" s="1312" t="s">
        <v>486</v>
      </c>
      <c r="B4" s="1313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  <c r="Q4" s="1313"/>
      <c r="R4" s="1313"/>
      <c r="S4" s="19"/>
    </row>
    <row r="5" spans="1:20" ht="14.25" thickBot="1">
      <c r="A5" s="197" t="s">
        <v>280</v>
      </c>
      <c r="B5" s="197"/>
      <c r="C5" s="198"/>
      <c r="D5" s="199"/>
      <c r="E5" s="200"/>
      <c r="F5" s="785"/>
      <c r="G5" s="785"/>
      <c r="H5" s="785"/>
      <c r="I5" s="37"/>
      <c r="J5" s="37"/>
      <c r="K5" s="37"/>
      <c r="L5" s="37"/>
      <c r="M5" s="21"/>
      <c r="N5" s="21"/>
      <c r="O5" s="21"/>
      <c r="P5" s="21"/>
      <c r="Q5" s="201" t="s">
        <v>2</v>
      </c>
    </row>
    <row r="6" spans="1:20" ht="43.5" customHeight="1" thickBot="1">
      <c r="A6" s="1303" t="s">
        <v>6</v>
      </c>
      <c r="B6" s="1304"/>
      <c r="C6" s="1304"/>
      <c r="D6" s="204" t="s">
        <v>9</v>
      </c>
      <c r="E6" s="1305" t="s">
        <v>361</v>
      </c>
      <c r="F6" s="1307"/>
      <c r="G6" s="1308"/>
      <c r="H6" s="1309"/>
      <c r="I6" s="1310" t="s">
        <v>83</v>
      </c>
      <c r="J6" s="1307"/>
      <c r="K6" s="1308"/>
      <c r="L6" s="1309"/>
      <c r="M6" s="1310" t="s">
        <v>84</v>
      </c>
      <c r="N6" s="1307"/>
      <c r="O6" s="1308"/>
      <c r="P6" s="1311"/>
      <c r="Q6" s="1305" t="s">
        <v>98</v>
      </c>
      <c r="R6" s="1306"/>
    </row>
    <row r="7" spans="1:20" ht="28.5" customHeight="1" thickBot="1">
      <c r="A7" s="202"/>
      <c r="B7" s="203"/>
      <c r="C7" s="203"/>
      <c r="D7" s="204"/>
      <c r="E7" s="208" t="s">
        <v>93</v>
      </c>
      <c r="F7" s="419" t="s">
        <v>360</v>
      </c>
      <c r="G7" s="419" t="s">
        <v>373</v>
      </c>
      <c r="H7" s="922" t="s">
        <v>475</v>
      </c>
      <c r="I7" s="298" t="s">
        <v>93</v>
      </c>
      <c r="J7" s="204" t="s">
        <v>360</v>
      </c>
      <c r="K7" s="419" t="s">
        <v>373</v>
      </c>
      <c r="L7" s="922" t="s">
        <v>475</v>
      </c>
      <c r="M7" s="298" t="s">
        <v>93</v>
      </c>
      <c r="N7" s="204" t="s">
        <v>360</v>
      </c>
      <c r="O7" s="419" t="s">
        <v>373</v>
      </c>
      <c r="P7" s="922" t="s">
        <v>476</v>
      </c>
      <c r="Q7" s="298" t="s">
        <v>91</v>
      </c>
      <c r="R7" s="907" t="s">
        <v>474</v>
      </c>
    </row>
    <row r="8" spans="1:20" s="7" customFormat="1" ht="21.75" customHeight="1" thickBot="1">
      <c r="A8" s="334" t="s">
        <v>29</v>
      </c>
      <c r="B8" s="1286" t="s">
        <v>139</v>
      </c>
      <c r="C8" s="1286"/>
      <c r="D8" s="1286"/>
      <c r="E8" s="797">
        <v>2762</v>
      </c>
      <c r="F8" s="797">
        <v>2762</v>
      </c>
      <c r="G8" s="797">
        <v>2762</v>
      </c>
      <c r="H8" s="335">
        <v>2881</v>
      </c>
      <c r="I8" s="798">
        <v>2262</v>
      </c>
      <c r="J8" s="478">
        <v>2262</v>
      </c>
      <c r="K8" s="908">
        <v>2262</v>
      </c>
      <c r="L8" s="335">
        <v>1762</v>
      </c>
      <c r="M8" s="798">
        <v>500</v>
      </c>
      <c r="N8" s="797">
        <v>500</v>
      </c>
      <c r="O8" s="797">
        <v>500</v>
      </c>
      <c r="P8" s="335">
        <v>500</v>
      </c>
      <c r="Q8" s="798">
        <v>0</v>
      </c>
      <c r="R8" s="335">
        <v>0</v>
      </c>
      <c r="S8" s="20"/>
    </row>
    <row r="9" spans="1:20" s="7" customFormat="1" ht="21.75" customHeight="1" thickBot="1">
      <c r="A9" s="334" t="s">
        <v>30</v>
      </c>
      <c r="B9" s="1302" t="s">
        <v>285</v>
      </c>
      <c r="C9" s="1302"/>
      <c r="D9" s="1302"/>
      <c r="E9" s="799">
        <v>1390</v>
      </c>
      <c r="F9" s="799">
        <v>1390</v>
      </c>
      <c r="G9" s="799">
        <v>1390</v>
      </c>
      <c r="H9" s="802">
        <v>1390</v>
      </c>
      <c r="I9" s="800">
        <v>1390</v>
      </c>
      <c r="J9" s="801">
        <v>1390</v>
      </c>
      <c r="K9" s="909">
        <v>1390</v>
      </c>
      <c r="L9" s="802">
        <v>1390</v>
      </c>
      <c r="M9" s="800"/>
      <c r="N9" s="799"/>
      <c r="O9" s="799"/>
      <c r="P9" s="802"/>
      <c r="Q9" s="800"/>
      <c r="R9" s="802"/>
      <c r="S9" s="20"/>
    </row>
    <row r="10" spans="1:20" ht="21.75" customHeight="1">
      <c r="A10" s="336"/>
      <c r="B10" s="337" t="s">
        <v>48</v>
      </c>
      <c r="C10" s="1288" t="s">
        <v>31</v>
      </c>
      <c r="D10" s="1288"/>
      <c r="E10" s="505">
        <v>1300</v>
      </c>
      <c r="F10" s="505">
        <v>1300</v>
      </c>
      <c r="G10" s="505">
        <v>1300</v>
      </c>
      <c r="H10" s="804">
        <v>1300</v>
      </c>
      <c r="I10" s="803">
        <v>1300</v>
      </c>
      <c r="J10" s="480">
        <v>1300</v>
      </c>
      <c r="K10" s="910">
        <v>1300</v>
      </c>
      <c r="L10" s="804">
        <v>1300</v>
      </c>
      <c r="M10" s="803"/>
      <c r="N10" s="505"/>
      <c r="O10" s="505"/>
      <c r="P10" s="804"/>
      <c r="Q10" s="803">
        <v>0</v>
      </c>
      <c r="R10" s="804">
        <v>0</v>
      </c>
      <c r="S10" s="20"/>
    </row>
    <row r="11" spans="1:20" ht="21.75" customHeight="1">
      <c r="A11" s="338"/>
      <c r="B11" s="339"/>
      <c r="C11" s="339" t="s">
        <v>100</v>
      </c>
      <c r="D11" s="792" t="s">
        <v>340</v>
      </c>
      <c r="E11" s="505">
        <v>1300</v>
      </c>
      <c r="F11" s="505">
        <v>1300</v>
      </c>
      <c r="G11" s="505">
        <v>1300</v>
      </c>
      <c r="H11" s="804">
        <v>1300</v>
      </c>
      <c r="I11" s="803">
        <v>1300</v>
      </c>
      <c r="J11" s="480">
        <v>1300</v>
      </c>
      <c r="K11" s="910">
        <v>1300</v>
      </c>
      <c r="L11" s="804">
        <v>1300</v>
      </c>
      <c r="M11" s="803"/>
      <c r="N11" s="505"/>
      <c r="O11" s="505"/>
      <c r="P11" s="804"/>
      <c r="Q11" s="803"/>
      <c r="R11" s="804"/>
      <c r="S11" s="20"/>
    </row>
    <row r="12" spans="1:20" ht="21.75" customHeight="1" thickBot="1">
      <c r="A12" s="338"/>
      <c r="B12" s="339" t="s">
        <v>49</v>
      </c>
      <c r="C12" s="1316" t="s">
        <v>101</v>
      </c>
      <c r="D12" s="1316"/>
      <c r="E12" s="506">
        <v>90</v>
      </c>
      <c r="F12" s="506">
        <v>90</v>
      </c>
      <c r="G12" s="506">
        <v>90</v>
      </c>
      <c r="H12" s="341">
        <v>90</v>
      </c>
      <c r="I12" s="805">
        <v>90</v>
      </c>
      <c r="J12" s="482">
        <v>90</v>
      </c>
      <c r="K12" s="911">
        <v>90</v>
      </c>
      <c r="L12" s="341">
        <v>90</v>
      </c>
      <c r="M12" s="805"/>
      <c r="N12" s="506"/>
      <c r="O12" s="506"/>
      <c r="P12" s="341"/>
      <c r="Q12" s="805"/>
      <c r="R12" s="341"/>
      <c r="S12" s="20"/>
    </row>
    <row r="13" spans="1:20" ht="21.75" customHeight="1" thickBot="1">
      <c r="A13" s="334" t="s">
        <v>10</v>
      </c>
      <c r="B13" s="1302" t="s">
        <v>286</v>
      </c>
      <c r="C13" s="1302"/>
      <c r="D13" s="1302"/>
      <c r="E13" s="799">
        <v>1372</v>
      </c>
      <c r="F13" s="799">
        <v>1372</v>
      </c>
      <c r="G13" s="799">
        <v>1372</v>
      </c>
      <c r="H13" s="802">
        <v>1491</v>
      </c>
      <c r="I13" s="800">
        <v>872</v>
      </c>
      <c r="J13" s="801">
        <v>872</v>
      </c>
      <c r="K13" s="909">
        <v>872</v>
      </c>
      <c r="L13" s="802">
        <v>991</v>
      </c>
      <c r="M13" s="800">
        <v>500</v>
      </c>
      <c r="N13" s="799">
        <v>500</v>
      </c>
      <c r="O13" s="799">
        <v>500</v>
      </c>
      <c r="P13" s="802">
        <v>500</v>
      </c>
      <c r="Q13" s="800">
        <v>0</v>
      </c>
      <c r="R13" s="802">
        <v>0</v>
      </c>
      <c r="S13" s="20"/>
    </row>
    <row r="14" spans="1:20" ht="21.75" customHeight="1" thickBot="1">
      <c r="A14" s="806"/>
      <c r="B14" s="807" t="s">
        <v>51</v>
      </c>
      <c r="C14" s="1317" t="s">
        <v>237</v>
      </c>
      <c r="D14" s="1317"/>
      <c r="E14" s="808">
        <v>1100</v>
      </c>
      <c r="F14" s="808">
        <v>1100</v>
      </c>
      <c r="G14" s="808">
        <v>1100</v>
      </c>
      <c r="H14" s="811">
        <v>1100</v>
      </c>
      <c r="I14" s="809">
        <v>600</v>
      </c>
      <c r="J14" s="810">
        <v>600</v>
      </c>
      <c r="K14" s="912">
        <v>600</v>
      </c>
      <c r="L14" s="811">
        <v>600</v>
      </c>
      <c r="M14" s="809">
        <v>500</v>
      </c>
      <c r="N14" s="808">
        <v>500</v>
      </c>
      <c r="O14" s="808">
        <v>500</v>
      </c>
      <c r="P14" s="811">
        <v>500</v>
      </c>
      <c r="Q14" s="809">
        <v>0</v>
      </c>
      <c r="R14" s="811">
        <v>0</v>
      </c>
      <c r="S14" s="20"/>
    </row>
    <row r="15" spans="1:20" ht="21.75" customHeight="1" thickBot="1">
      <c r="A15" s="812"/>
      <c r="B15" s="337" t="s">
        <v>52</v>
      </c>
      <c r="C15" s="1315" t="s">
        <v>238</v>
      </c>
      <c r="D15" s="1315"/>
      <c r="E15" s="808">
        <v>272</v>
      </c>
      <c r="F15" s="808">
        <v>272</v>
      </c>
      <c r="G15" s="808">
        <v>272</v>
      </c>
      <c r="H15" s="923">
        <v>391</v>
      </c>
      <c r="I15" s="813">
        <v>272</v>
      </c>
      <c r="J15" s="814">
        <v>272</v>
      </c>
      <c r="K15" s="916">
        <v>272</v>
      </c>
      <c r="L15" s="816">
        <v>391</v>
      </c>
      <c r="M15" s="813"/>
      <c r="N15" s="815"/>
      <c r="O15" s="815"/>
      <c r="P15" s="816"/>
      <c r="Q15" s="813"/>
      <c r="R15" s="816"/>
      <c r="S15" s="20"/>
    </row>
    <row r="16" spans="1:20" ht="21.75" customHeight="1" thickBot="1">
      <c r="A16" s="211" t="s">
        <v>106</v>
      </c>
      <c r="B16" s="1286" t="s">
        <v>306</v>
      </c>
      <c r="C16" s="1286"/>
      <c r="D16" s="1286"/>
      <c r="E16" s="817">
        <v>1700</v>
      </c>
      <c r="F16" s="817">
        <v>1700</v>
      </c>
      <c r="G16" s="817">
        <v>1700</v>
      </c>
      <c r="H16" s="249">
        <v>1700</v>
      </c>
      <c r="I16" s="818">
        <v>1700</v>
      </c>
      <c r="J16" s="431">
        <v>1700</v>
      </c>
      <c r="K16" s="311">
        <v>1700</v>
      </c>
      <c r="L16" s="249">
        <v>1700</v>
      </c>
      <c r="M16" s="819"/>
      <c r="N16" s="820"/>
      <c r="O16" s="820"/>
      <c r="P16" s="355"/>
      <c r="Q16" s="818"/>
      <c r="R16" s="249"/>
      <c r="S16" s="20"/>
      <c r="T16" s="18"/>
    </row>
    <row r="17" spans="1:19" ht="21.75" customHeight="1" thickBot="1">
      <c r="A17" s="211" t="s">
        <v>12</v>
      </c>
      <c r="B17" s="1314" t="s">
        <v>114</v>
      </c>
      <c r="C17" s="1314"/>
      <c r="D17" s="1314"/>
      <c r="E17" s="817">
        <v>19363</v>
      </c>
      <c r="F17" s="817">
        <v>19363</v>
      </c>
      <c r="G17" s="817">
        <f>G18+G19+G20+G21+G22+G23+G24+G25+G26</f>
        <v>19978</v>
      </c>
      <c r="H17" s="249">
        <v>19977</v>
      </c>
      <c r="I17" s="818">
        <v>19363</v>
      </c>
      <c r="J17" s="311">
        <v>19363</v>
      </c>
      <c r="K17" s="817">
        <v>19978</v>
      </c>
      <c r="L17" s="249">
        <v>19977</v>
      </c>
      <c r="M17" s="818"/>
      <c r="N17" s="817"/>
      <c r="O17" s="817"/>
      <c r="P17" s="249"/>
      <c r="Q17" s="818">
        <v>0</v>
      </c>
      <c r="R17" s="249">
        <v>0</v>
      </c>
      <c r="S17" s="20"/>
    </row>
    <row r="18" spans="1:19" ht="21.75" customHeight="1">
      <c r="A18" s="336"/>
      <c r="B18" s="789" t="s">
        <v>53</v>
      </c>
      <c r="C18" s="1288" t="s">
        <v>307</v>
      </c>
      <c r="D18" s="1288"/>
      <c r="E18" s="821">
        <v>15426</v>
      </c>
      <c r="F18" s="821">
        <v>15426</v>
      </c>
      <c r="G18" s="821">
        <v>15277</v>
      </c>
      <c r="H18" s="1191">
        <v>15277</v>
      </c>
      <c r="I18" s="822">
        <v>15426</v>
      </c>
      <c r="J18" s="823">
        <v>15426</v>
      </c>
      <c r="K18" s="821">
        <v>15277</v>
      </c>
      <c r="L18" s="1191">
        <v>15277</v>
      </c>
      <c r="M18" s="824"/>
      <c r="N18" s="825"/>
      <c r="O18" s="825"/>
      <c r="P18" s="826"/>
      <c r="Q18" s="824"/>
      <c r="R18" s="826"/>
      <c r="S18" s="20"/>
    </row>
    <row r="19" spans="1:19" ht="21.75" customHeight="1">
      <c r="A19" s="338"/>
      <c r="B19" s="788" t="s">
        <v>54</v>
      </c>
      <c r="C19" s="1290" t="s">
        <v>308</v>
      </c>
      <c r="D19" s="1290"/>
      <c r="E19" s="827">
        <v>429</v>
      </c>
      <c r="F19" s="827">
        <v>429</v>
      </c>
      <c r="G19" s="827">
        <v>429</v>
      </c>
      <c r="H19" s="342">
        <v>429</v>
      </c>
      <c r="I19" s="828">
        <v>429</v>
      </c>
      <c r="J19" s="829">
        <v>429</v>
      </c>
      <c r="K19" s="827">
        <v>429</v>
      </c>
      <c r="L19" s="342">
        <v>429</v>
      </c>
      <c r="M19" s="830"/>
      <c r="N19" s="831"/>
      <c r="O19" s="831"/>
      <c r="P19" s="357"/>
      <c r="Q19" s="828"/>
      <c r="R19" s="342"/>
      <c r="S19" s="20"/>
    </row>
    <row r="20" spans="1:19" ht="21.75" customHeight="1">
      <c r="A20" s="338"/>
      <c r="B20" s="788" t="s">
        <v>115</v>
      </c>
      <c r="C20" s="1290" t="s">
        <v>341</v>
      </c>
      <c r="D20" s="1290"/>
      <c r="E20" s="827">
        <v>489</v>
      </c>
      <c r="F20" s="827">
        <v>489</v>
      </c>
      <c r="G20" s="827">
        <v>489</v>
      </c>
      <c r="H20" s="342">
        <v>489</v>
      </c>
      <c r="I20" s="828">
        <v>489</v>
      </c>
      <c r="J20" s="829">
        <v>489</v>
      </c>
      <c r="K20" s="827">
        <v>489</v>
      </c>
      <c r="L20" s="342">
        <v>489</v>
      </c>
      <c r="M20" s="830"/>
      <c r="N20" s="831"/>
      <c r="O20" s="831"/>
      <c r="P20" s="357"/>
      <c r="Q20" s="828"/>
      <c r="R20" s="342"/>
      <c r="S20" s="20"/>
    </row>
    <row r="21" spans="1:19" ht="21.75" customHeight="1">
      <c r="A21" s="343"/>
      <c r="B21" s="791" t="s">
        <v>116</v>
      </c>
      <c r="C21" s="1282" t="s">
        <v>309</v>
      </c>
      <c r="D21" s="1283"/>
      <c r="E21" s="832">
        <v>1017</v>
      </c>
      <c r="F21" s="832">
        <v>1017</v>
      </c>
      <c r="G21" s="832">
        <v>1017</v>
      </c>
      <c r="H21" s="837">
        <v>1017</v>
      </c>
      <c r="I21" s="833">
        <v>1017</v>
      </c>
      <c r="J21" s="834">
        <v>1017</v>
      </c>
      <c r="K21" s="832">
        <v>1017</v>
      </c>
      <c r="L21" s="837">
        <v>1017</v>
      </c>
      <c r="M21" s="835"/>
      <c r="N21" s="836"/>
      <c r="O21" s="836"/>
      <c r="P21" s="352"/>
      <c r="Q21" s="833"/>
      <c r="R21" s="837"/>
      <c r="S21" s="20"/>
    </row>
    <row r="22" spans="1:19" ht="21.75" customHeight="1">
      <c r="A22" s="343"/>
      <c r="B22" s="791" t="s">
        <v>310</v>
      </c>
      <c r="C22" s="1296" t="s">
        <v>343</v>
      </c>
      <c r="D22" s="1297"/>
      <c r="E22" s="832">
        <v>1997</v>
      </c>
      <c r="F22" s="832">
        <v>1997</v>
      </c>
      <c r="G22" s="832">
        <v>1997</v>
      </c>
      <c r="H22" s="837">
        <v>1997</v>
      </c>
      <c r="I22" s="833">
        <v>1997</v>
      </c>
      <c r="J22" s="834">
        <v>1997</v>
      </c>
      <c r="K22" s="832">
        <v>1997</v>
      </c>
      <c r="L22" s="837">
        <v>1997</v>
      </c>
      <c r="M22" s="835"/>
      <c r="N22" s="836"/>
      <c r="O22" s="836"/>
      <c r="P22" s="352"/>
      <c r="Q22" s="833"/>
      <c r="R22" s="837"/>
      <c r="S22" s="20"/>
    </row>
    <row r="23" spans="1:19" ht="21.75" customHeight="1" thickBot="1">
      <c r="A23" s="838"/>
      <c r="B23" s="839" t="s">
        <v>342</v>
      </c>
      <c r="C23" s="1294" t="s">
        <v>315</v>
      </c>
      <c r="D23" s="1295"/>
      <c r="E23" s="840">
        <v>5</v>
      </c>
      <c r="F23" s="840">
        <v>5</v>
      </c>
      <c r="G23" s="840">
        <v>53</v>
      </c>
      <c r="H23" s="845">
        <v>53</v>
      </c>
      <c r="I23" s="841">
        <v>5</v>
      </c>
      <c r="J23" s="842">
        <v>5</v>
      </c>
      <c r="K23" s="840">
        <v>53</v>
      </c>
      <c r="L23" s="845">
        <v>53</v>
      </c>
      <c r="M23" s="843"/>
      <c r="N23" s="844"/>
      <c r="O23" s="844"/>
      <c r="P23" s="927"/>
      <c r="Q23" s="841"/>
      <c r="R23" s="845"/>
      <c r="S23" s="20"/>
    </row>
    <row r="24" spans="1:19" ht="21.75" customHeight="1" thickBot="1">
      <c r="A24" s="846"/>
      <c r="B24" s="847" t="s">
        <v>466</v>
      </c>
      <c r="C24" s="848" t="s">
        <v>467</v>
      </c>
      <c r="D24" s="849"/>
      <c r="E24" s="850"/>
      <c r="F24" s="850"/>
      <c r="G24" s="850">
        <v>379</v>
      </c>
      <c r="H24" s="1192">
        <v>379</v>
      </c>
      <c r="I24" s="851"/>
      <c r="J24" s="852"/>
      <c r="K24" s="850">
        <v>379</v>
      </c>
      <c r="L24" s="1192">
        <v>379</v>
      </c>
      <c r="M24" s="853"/>
      <c r="N24" s="854"/>
      <c r="O24" s="854"/>
      <c r="P24" s="928"/>
      <c r="Q24" s="851"/>
      <c r="R24" s="855"/>
      <c r="S24" s="20"/>
    </row>
    <row r="25" spans="1:19" ht="21.75" customHeight="1" thickBot="1">
      <c r="A25" s="846"/>
      <c r="B25" s="847" t="s">
        <v>468</v>
      </c>
      <c r="C25" s="848" t="s">
        <v>469</v>
      </c>
      <c r="D25" s="849"/>
      <c r="E25" s="850"/>
      <c r="F25" s="850"/>
      <c r="G25" s="850">
        <v>130</v>
      </c>
      <c r="H25" s="855">
        <v>130</v>
      </c>
      <c r="I25" s="851"/>
      <c r="J25" s="852"/>
      <c r="K25" s="850">
        <v>130</v>
      </c>
      <c r="L25" s="855">
        <v>130</v>
      </c>
      <c r="M25" s="853"/>
      <c r="N25" s="854"/>
      <c r="O25" s="854"/>
      <c r="P25" s="928"/>
      <c r="Q25" s="851"/>
      <c r="R25" s="855"/>
      <c r="S25" s="20"/>
    </row>
    <row r="26" spans="1:19" ht="21.75" customHeight="1" thickBot="1">
      <c r="A26" s="846"/>
      <c r="B26" s="847" t="s">
        <v>470</v>
      </c>
      <c r="C26" s="848" t="s">
        <v>471</v>
      </c>
      <c r="D26" s="849"/>
      <c r="E26" s="850"/>
      <c r="F26" s="850"/>
      <c r="G26" s="850">
        <v>207</v>
      </c>
      <c r="H26" s="855">
        <v>207</v>
      </c>
      <c r="I26" s="851"/>
      <c r="J26" s="852"/>
      <c r="K26" s="850">
        <v>207</v>
      </c>
      <c r="L26" s="855">
        <v>207</v>
      </c>
      <c r="M26" s="853"/>
      <c r="N26" s="854"/>
      <c r="O26" s="854"/>
      <c r="P26" s="928"/>
      <c r="Q26" s="851"/>
      <c r="R26" s="855"/>
      <c r="S26" s="20"/>
    </row>
    <row r="27" spans="1:19" ht="21.75" customHeight="1" thickBot="1">
      <c r="A27" s="211" t="s">
        <v>13</v>
      </c>
      <c r="B27" s="1286" t="s">
        <v>117</v>
      </c>
      <c r="C27" s="1286"/>
      <c r="D27" s="1287"/>
      <c r="E27" s="817">
        <v>9755</v>
      </c>
      <c r="F27" s="817">
        <v>9755</v>
      </c>
      <c r="G27" s="817">
        <v>9755</v>
      </c>
      <c r="H27" s="249">
        <v>6771</v>
      </c>
      <c r="I27" s="818">
        <v>9755</v>
      </c>
      <c r="J27" s="431">
        <v>9755</v>
      </c>
      <c r="K27" s="817">
        <v>9755</v>
      </c>
      <c r="L27" s="249">
        <v>6771</v>
      </c>
      <c r="M27" s="818"/>
      <c r="N27" s="817"/>
      <c r="O27" s="817"/>
      <c r="P27" s="249"/>
      <c r="Q27" s="818">
        <v>0</v>
      </c>
      <c r="R27" s="249">
        <v>0</v>
      </c>
      <c r="S27" s="20"/>
    </row>
    <row r="28" spans="1:19" s="7" customFormat="1" ht="21.75" customHeight="1">
      <c r="A28" s="347"/>
      <c r="B28" s="789" t="s">
        <v>55</v>
      </c>
      <c r="C28" s="1288" t="s">
        <v>118</v>
      </c>
      <c r="D28" s="1289"/>
      <c r="E28" s="856">
        <v>9755</v>
      </c>
      <c r="F28" s="856">
        <v>9755</v>
      </c>
      <c r="G28" s="856">
        <v>9755</v>
      </c>
      <c r="H28" s="348">
        <v>6771</v>
      </c>
      <c r="I28" s="857">
        <v>9755</v>
      </c>
      <c r="J28" s="490">
        <v>9755</v>
      </c>
      <c r="K28" s="856">
        <v>9755</v>
      </c>
      <c r="L28" s="348">
        <v>6771</v>
      </c>
      <c r="M28" s="857"/>
      <c r="N28" s="856"/>
      <c r="O28" s="856"/>
      <c r="P28" s="348"/>
      <c r="Q28" s="857">
        <v>0</v>
      </c>
      <c r="R28" s="348">
        <v>0</v>
      </c>
      <c r="S28" s="20"/>
    </row>
    <row r="29" spans="1:19" s="7" customFormat="1" ht="21">
      <c r="A29" s="349"/>
      <c r="B29" s="339"/>
      <c r="C29" s="339" t="s">
        <v>119</v>
      </c>
      <c r="D29" s="792" t="s">
        <v>39</v>
      </c>
      <c r="E29" s="858"/>
      <c r="F29" s="858"/>
      <c r="G29" s="858"/>
      <c r="H29" s="860"/>
      <c r="I29" s="859"/>
      <c r="J29" s="492"/>
      <c r="K29" s="858"/>
      <c r="L29" s="860"/>
      <c r="M29" s="859"/>
      <c r="N29" s="858"/>
      <c r="O29" s="858"/>
      <c r="P29" s="860"/>
      <c r="Q29" s="859"/>
      <c r="R29" s="860"/>
      <c r="S29" s="20"/>
    </row>
    <row r="30" spans="1:19" ht="21.75" customHeight="1">
      <c r="A30" s="338"/>
      <c r="B30" s="339"/>
      <c r="C30" s="339" t="s">
        <v>120</v>
      </c>
      <c r="D30" s="792" t="s">
        <v>38</v>
      </c>
      <c r="E30" s="827"/>
      <c r="F30" s="827"/>
      <c r="G30" s="827"/>
      <c r="H30" s="342"/>
      <c r="I30" s="828"/>
      <c r="J30" s="484"/>
      <c r="K30" s="827"/>
      <c r="L30" s="342"/>
      <c r="M30" s="828"/>
      <c r="N30" s="827"/>
      <c r="O30" s="827"/>
      <c r="P30" s="342"/>
      <c r="Q30" s="866"/>
      <c r="R30" s="305"/>
      <c r="S30" s="20"/>
    </row>
    <row r="31" spans="1:19" ht="21.75" customHeight="1">
      <c r="A31" s="338"/>
      <c r="B31" s="339"/>
      <c r="C31" s="339" t="s">
        <v>121</v>
      </c>
      <c r="D31" s="792" t="s">
        <v>40</v>
      </c>
      <c r="E31" s="827">
        <v>9755</v>
      </c>
      <c r="F31" s="827">
        <v>9755</v>
      </c>
      <c r="G31" s="827">
        <v>9755</v>
      </c>
      <c r="H31" s="342">
        <v>6771</v>
      </c>
      <c r="I31" s="828">
        <v>9755</v>
      </c>
      <c r="J31" s="484">
        <v>9755</v>
      </c>
      <c r="K31" s="827">
        <v>9755</v>
      </c>
      <c r="L31" s="342">
        <v>6771</v>
      </c>
      <c r="M31" s="861"/>
      <c r="N31" s="862"/>
      <c r="O31" s="862"/>
      <c r="P31" s="929"/>
      <c r="Q31" s="866"/>
      <c r="R31" s="305"/>
      <c r="S31" s="20"/>
    </row>
    <row r="32" spans="1:19" ht="21.75" customHeight="1">
      <c r="A32" s="338"/>
      <c r="B32" s="339" t="s">
        <v>122</v>
      </c>
      <c r="C32" s="1290" t="s">
        <v>123</v>
      </c>
      <c r="D32" s="1291"/>
      <c r="E32" s="863"/>
      <c r="F32" s="863"/>
      <c r="G32" s="863"/>
      <c r="H32" s="350"/>
      <c r="I32" s="864"/>
      <c r="J32" s="495"/>
      <c r="K32" s="863"/>
      <c r="L32" s="350"/>
      <c r="M32" s="864"/>
      <c r="N32" s="863"/>
      <c r="O32" s="863"/>
      <c r="P32" s="350"/>
      <c r="Q32" s="864">
        <v>0</v>
      </c>
      <c r="R32" s="350">
        <v>0</v>
      </c>
      <c r="S32" s="20"/>
    </row>
    <row r="33" spans="1:19" s="7" customFormat="1" ht="36" customHeight="1">
      <c r="A33" s="349"/>
      <c r="B33" s="339"/>
      <c r="C33" s="339" t="s">
        <v>124</v>
      </c>
      <c r="D33" s="792" t="s">
        <v>39</v>
      </c>
      <c r="E33" s="863"/>
      <c r="F33" s="863"/>
      <c r="G33" s="863"/>
      <c r="H33" s="350"/>
      <c r="I33" s="864"/>
      <c r="J33" s="495"/>
      <c r="K33" s="863"/>
      <c r="L33" s="350"/>
      <c r="M33" s="864"/>
      <c r="N33" s="863"/>
      <c r="O33" s="863"/>
      <c r="P33" s="350"/>
      <c r="Q33" s="864"/>
      <c r="R33" s="350"/>
      <c r="S33" s="20"/>
    </row>
    <row r="34" spans="1:19" ht="21.75" customHeight="1">
      <c r="A34" s="338"/>
      <c r="B34" s="339"/>
      <c r="C34" s="339" t="s">
        <v>125</v>
      </c>
      <c r="D34" s="792" t="s">
        <v>38</v>
      </c>
      <c r="E34" s="865"/>
      <c r="F34" s="865"/>
      <c r="G34" s="865"/>
      <c r="H34" s="305"/>
      <c r="I34" s="866"/>
      <c r="J34" s="429"/>
      <c r="K34" s="865"/>
      <c r="L34" s="305"/>
      <c r="M34" s="830"/>
      <c r="N34" s="831"/>
      <c r="O34" s="831"/>
      <c r="P34" s="357"/>
      <c r="Q34" s="866"/>
      <c r="R34" s="305"/>
      <c r="S34" s="20"/>
    </row>
    <row r="35" spans="1:19" ht="21.75" customHeight="1" thickBot="1">
      <c r="A35" s="343"/>
      <c r="B35" s="344"/>
      <c r="C35" s="344" t="s">
        <v>126</v>
      </c>
      <c r="D35" s="793" t="s">
        <v>41</v>
      </c>
      <c r="E35" s="867"/>
      <c r="F35" s="867"/>
      <c r="G35" s="867"/>
      <c r="H35" s="353"/>
      <c r="I35" s="868"/>
      <c r="J35" s="504"/>
      <c r="K35" s="924"/>
      <c r="L35" s="925"/>
      <c r="M35" s="835"/>
      <c r="N35" s="836"/>
      <c r="O35" s="836"/>
      <c r="P35" s="352"/>
      <c r="Q35" s="873"/>
      <c r="R35" s="353"/>
      <c r="S35" s="20"/>
    </row>
    <row r="36" spans="1:19" ht="21.75" customHeight="1" thickBot="1">
      <c r="A36" s="211" t="s">
        <v>14</v>
      </c>
      <c r="B36" s="1286" t="s">
        <v>127</v>
      </c>
      <c r="C36" s="1286"/>
      <c r="D36" s="1287"/>
      <c r="E36" s="869">
        <v>800</v>
      </c>
      <c r="F36" s="869">
        <v>800</v>
      </c>
      <c r="G36" s="869">
        <v>800</v>
      </c>
      <c r="H36" s="213">
        <v>800</v>
      </c>
      <c r="I36" s="870"/>
      <c r="J36" s="421"/>
      <c r="K36" s="869"/>
      <c r="L36" s="213"/>
      <c r="M36" s="870">
        <v>800</v>
      </c>
      <c r="N36" s="869">
        <v>800</v>
      </c>
      <c r="O36" s="869">
        <v>800</v>
      </c>
      <c r="P36" s="213">
        <v>800</v>
      </c>
      <c r="Q36" s="870">
        <v>0</v>
      </c>
      <c r="R36" s="213">
        <v>0</v>
      </c>
      <c r="S36" s="20"/>
    </row>
    <row r="37" spans="1:19" s="7" customFormat="1" ht="21.75" customHeight="1">
      <c r="A37" s="347"/>
      <c r="B37" s="337" t="s">
        <v>56</v>
      </c>
      <c r="C37" s="1288" t="s">
        <v>35</v>
      </c>
      <c r="D37" s="1289"/>
      <c r="E37" s="871">
        <v>800</v>
      </c>
      <c r="F37" s="871">
        <v>800</v>
      </c>
      <c r="G37" s="871">
        <v>800</v>
      </c>
      <c r="H37" s="356">
        <v>800</v>
      </c>
      <c r="I37" s="872"/>
      <c r="J37" s="500"/>
      <c r="K37" s="871"/>
      <c r="L37" s="356"/>
      <c r="M37" s="872">
        <v>800</v>
      </c>
      <c r="N37" s="871">
        <v>800</v>
      </c>
      <c r="O37" s="871">
        <v>800</v>
      </c>
      <c r="P37" s="356">
        <v>800</v>
      </c>
      <c r="Q37" s="872"/>
      <c r="R37" s="356"/>
      <c r="S37" s="20"/>
    </row>
    <row r="38" spans="1:19" ht="21.75" customHeight="1" thickBot="1">
      <c r="A38" s="343"/>
      <c r="B38" s="344" t="s">
        <v>74</v>
      </c>
      <c r="C38" s="1282" t="s">
        <v>36</v>
      </c>
      <c r="D38" s="1283"/>
      <c r="E38" s="867"/>
      <c r="F38" s="867"/>
      <c r="G38" s="921"/>
      <c r="H38" s="875"/>
      <c r="I38" s="873"/>
      <c r="J38" s="874"/>
      <c r="K38" s="921"/>
      <c r="L38" s="875"/>
      <c r="M38" s="835"/>
      <c r="N38" s="836"/>
      <c r="O38" s="844"/>
      <c r="P38" s="927"/>
      <c r="Q38" s="926"/>
      <c r="R38" s="875"/>
      <c r="S38" s="20"/>
    </row>
    <row r="39" spans="1:19" ht="21.75" customHeight="1">
      <c r="A39" s="876"/>
      <c r="B39" s="877"/>
      <c r="C39" s="878"/>
      <c r="D39" s="878"/>
      <c r="E39" s="879"/>
      <c r="F39" s="879"/>
      <c r="G39" s="879"/>
      <c r="H39" s="879"/>
      <c r="I39" s="879"/>
      <c r="J39" s="879"/>
      <c r="K39" s="879"/>
      <c r="L39" s="879"/>
      <c r="M39" s="880"/>
      <c r="N39" s="880"/>
      <c r="O39" s="880"/>
      <c r="P39" s="880"/>
      <c r="Q39" s="879"/>
      <c r="R39" s="879"/>
      <c r="S39" s="20"/>
    </row>
    <row r="40" spans="1:19" ht="21.75" customHeight="1" thickBot="1">
      <c r="A40" s="264"/>
      <c r="B40" s="881"/>
      <c r="C40" s="882"/>
      <c r="D40" s="882"/>
      <c r="E40" s="883"/>
      <c r="F40" s="883"/>
      <c r="G40" s="883"/>
      <c r="H40" s="883"/>
      <c r="I40" s="883"/>
      <c r="J40" s="883"/>
      <c r="K40" s="883"/>
      <c r="L40" s="883"/>
      <c r="M40" s="884"/>
      <c r="N40" s="884"/>
      <c r="O40" s="884"/>
      <c r="P40" s="884"/>
      <c r="Q40" s="883"/>
      <c r="R40" s="883"/>
      <c r="S40" s="20"/>
    </row>
    <row r="41" spans="1:19" ht="21.75" customHeight="1" thickBot="1">
      <c r="A41" s="334" t="s">
        <v>75</v>
      </c>
      <c r="B41" s="1286" t="s">
        <v>128</v>
      </c>
      <c r="C41" s="1286"/>
      <c r="D41" s="1287"/>
      <c r="E41" s="869">
        <v>2858</v>
      </c>
      <c r="F41" s="869">
        <v>4358</v>
      </c>
      <c r="G41" s="869">
        <v>4358</v>
      </c>
      <c r="H41" s="213">
        <v>4358</v>
      </c>
      <c r="I41" s="870">
        <v>2858</v>
      </c>
      <c r="J41" s="869">
        <v>4358</v>
      </c>
      <c r="K41" s="869">
        <v>4358</v>
      </c>
      <c r="L41" s="869">
        <v>4358</v>
      </c>
      <c r="M41" s="301"/>
      <c r="N41" s="869"/>
      <c r="O41" s="869"/>
      <c r="P41" s="213"/>
      <c r="Q41" s="870">
        <v>0</v>
      </c>
      <c r="R41" s="213">
        <v>0</v>
      </c>
      <c r="S41" s="20"/>
    </row>
    <row r="42" spans="1:19" ht="21.75" customHeight="1">
      <c r="A42" s="336"/>
      <c r="B42" s="337" t="s">
        <v>57</v>
      </c>
      <c r="C42" s="1288" t="s">
        <v>33</v>
      </c>
      <c r="D42" s="1289"/>
      <c r="E42" s="885">
        <v>500</v>
      </c>
      <c r="F42" s="885">
        <v>2000</v>
      </c>
      <c r="G42" s="885">
        <v>2000</v>
      </c>
      <c r="H42" s="889">
        <v>2000</v>
      </c>
      <c r="I42" s="886">
        <v>500</v>
      </c>
      <c r="J42" s="887">
        <v>2000</v>
      </c>
      <c r="K42" s="887">
        <v>2000</v>
      </c>
      <c r="L42" s="887">
        <v>2000</v>
      </c>
      <c r="M42" s="1193"/>
      <c r="N42" s="888"/>
      <c r="O42" s="888"/>
      <c r="P42" s="354"/>
      <c r="Q42" s="892"/>
      <c r="R42" s="889"/>
      <c r="S42" s="20"/>
    </row>
    <row r="43" spans="1:19" s="7" customFormat="1" ht="21.75" customHeight="1">
      <c r="A43" s="349"/>
      <c r="B43" s="339" t="s">
        <v>58</v>
      </c>
      <c r="C43" s="1290" t="s">
        <v>44</v>
      </c>
      <c r="D43" s="1291"/>
      <c r="E43" s="885"/>
      <c r="F43" s="865"/>
      <c r="G43" s="865"/>
      <c r="H43" s="305"/>
      <c r="I43" s="866"/>
      <c r="J43" s="865"/>
      <c r="K43" s="865"/>
      <c r="L43" s="865"/>
      <c r="M43" s="1194"/>
      <c r="N43" s="863"/>
      <c r="O43" s="863"/>
      <c r="P43" s="350"/>
      <c r="Q43" s="864"/>
      <c r="R43" s="350"/>
      <c r="S43" s="20"/>
    </row>
    <row r="44" spans="1:19" ht="21.75" customHeight="1">
      <c r="A44" s="338"/>
      <c r="B44" s="339" t="s">
        <v>129</v>
      </c>
      <c r="C44" s="1290" t="s">
        <v>67</v>
      </c>
      <c r="D44" s="1291"/>
      <c r="E44" s="885"/>
      <c r="F44" s="865"/>
      <c r="G44" s="865"/>
      <c r="H44" s="305"/>
      <c r="I44" s="890"/>
      <c r="J44" s="891"/>
      <c r="K44" s="891"/>
      <c r="L44" s="891"/>
      <c r="M44" s="1195"/>
      <c r="N44" s="831"/>
      <c r="O44" s="831"/>
      <c r="P44" s="357"/>
      <c r="Q44" s="866"/>
      <c r="R44" s="305"/>
      <c r="S44" s="20"/>
    </row>
    <row r="45" spans="1:19" ht="21.75" customHeight="1" thickBot="1">
      <c r="A45" s="343"/>
      <c r="B45" s="344" t="s">
        <v>130</v>
      </c>
      <c r="C45" s="1282" t="s">
        <v>34</v>
      </c>
      <c r="D45" s="1283"/>
      <c r="E45" s="885">
        <v>2358</v>
      </c>
      <c r="F45" s="867">
        <v>2358</v>
      </c>
      <c r="G45" s="921">
        <v>2358</v>
      </c>
      <c r="H45" s="930">
        <v>2358</v>
      </c>
      <c r="I45" s="892">
        <v>2358</v>
      </c>
      <c r="J45" s="893">
        <v>2358</v>
      </c>
      <c r="K45" s="893">
        <v>2358</v>
      </c>
      <c r="L45" s="893">
        <v>2358</v>
      </c>
      <c r="M45" s="1196"/>
      <c r="N45" s="836"/>
      <c r="O45" s="836"/>
      <c r="P45" s="352"/>
      <c r="Q45" s="873"/>
      <c r="R45" s="353"/>
      <c r="S45" s="20"/>
    </row>
    <row r="46" spans="1:19" s="21" customFormat="1" ht="21.75" customHeight="1" thickBot="1">
      <c r="A46" s="211" t="s">
        <v>76</v>
      </c>
      <c r="B46" s="1286" t="s">
        <v>141</v>
      </c>
      <c r="C46" s="1286"/>
      <c r="D46" s="1287"/>
      <c r="E46" s="869"/>
      <c r="F46" s="869"/>
      <c r="G46" s="869"/>
      <c r="H46" s="213"/>
      <c r="I46" s="870"/>
      <c r="J46" s="869"/>
      <c r="K46" s="869"/>
      <c r="L46" s="213"/>
      <c r="M46" s="819"/>
      <c r="N46" s="820"/>
      <c r="O46" s="820"/>
      <c r="P46" s="355"/>
      <c r="Q46" s="870"/>
      <c r="R46" s="213"/>
      <c r="S46" s="20"/>
    </row>
    <row r="47" spans="1:19" ht="21.75" customHeight="1" thickBot="1">
      <c r="A47" s="211" t="s">
        <v>77</v>
      </c>
      <c r="B47" s="1292" t="s">
        <v>131</v>
      </c>
      <c r="C47" s="1292"/>
      <c r="D47" s="1293"/>
      <c r="E47" s="869">
        <f>E8+E16+E17+E27+E36+E41</f>
        <v>37238</v>
      </c>
      <c r="F47" s="869">
        <v>38738</v>
      </c>
      <c r="G47" s="869">
        <f>G8+G16+G17+G27+G36+G41</f>
        <v>39353</v>
      </c>
      <c r="H47" s="213">
        <v>36487</v>
      </c>
      <c r="I47" s="870">
        <v>35938</v>
      </c>
      <c r="J47" s="869">
        <f>J8+J16+J17+J27+J41</f>
        <v>37438</v>
      </c>
      <c r="K47" s="869">
        <f>K8+K16+K17+K27+K41</f>
        <v>38053</v>
      </c>
      <c r="L47" s="213">
        <v>35187</v>
      </c>
      <c r="M47" s="870">
        <v>1300</v>
      </c>
      <c r="N47" s="869">
        <v>1300</v>
      </c>
      <c r="O47" s="869">
        <v>1300</v>
      </c>
      <c r="P47" s="213">
        <v>1300</v>
      </c>
      <c r="Q47" s="870">
        <v>0</v>
      </c>
      <c r="R47" s="213">
        <v>0</v>
      </c>
      <c r="S47" s="20"/>
    </row>
    <row r="48" spans="1:19" ht="24" customHeight="1" thickBot="1">
      <c r="A48" s="334" t="s">
        <v>78</v>
      </c>
      <c r="B48" s="1286" t="s">
        <v>303</v>
      </c>
      <c r="C48" s="1286"/>
      <c r="D48" s="1287"/>
      <c r="E48" s="869">
        <v>4000</v>
      </c>
      <c r="F48" s="869">
        <v>4000</v>
      </c>
      <c r="G48" s="869">
        <v>4000</v>
      </c>
      <c r="H48" s="213">
        <v>4000</v>
      </c>
      <c r="I48" s="870">
        <v>2820</v>
      </c>
      <c r="J48" s="212">
        <v>2820</v>
      </c>
      <c r="K48" s="869">
        <v>2820</v>
      </c>
      <c r="L48" s="213">
        <v>2820</v>
      </c>
      <c r="M48" s="870">
        <v>1180</v>
      </c>
      <c r="N48" s="869">
        <v>1180</v>
      </c>
      <c r="O48" s="869">
        <v>1180</v>
      </c>
      <c r="P48" s="213">
        <v>1180</v>
      </c>
      <c r="Q48" s="870">
        <v>0</v>
      </c>
      <c r="R48" s="213">
        <v>0</v>
      </c>
      <c r="S48" s="20"/>
    </row>
    <row r="49" spans="1:19" ht="21.75" customHeight="1">
      <c r="A49" s="336"/>
      <c r="B49" s="337" t="s">
        <v>132</v>
      </c>
      <c r="C49" s="1288" t="s">
        <v>134</v>
      </c>
      <c r="D49" s="1289"/>
      <c r="E49" s="871">
        <v>4000</v>
      </c>
      <c r="F49" s="894">
        <v>4000</v>
      </c>
      <c r="G49" s="894">
        <v>4000</v>
      </c>
      <c r="H49" s="356">
        <v>4000</v>
      </c>
      <c r="I49" s="872">
        <v>2820</v>
      </c>
      <c r="J49" s="895">
        <v>2820</v>
      </c>
      <c r="K49" s="871">
        <v>2820</v>
      </c>
      <c r="L49" s="356">
        <v>2820</v>
      </c>
      <c r="M49" s="872">
        <v>1180</v>
      </c>
      <c r="N49" s="871">
        <v>1180</v>
      </c>
      <c r="O49" s="871">
        <v>1180</v>
      </c>
      <c r="P49" s="356">
        <v>1180</v>
      </c>
      <c r="Q49" s="872">
        <v>0</v>
      </c>
      <c r="R49" s="356">
        <v>0</v>
      </c>
      <c r="S49" s="20"/>
    </row>
    <row r="50" spans="1:19" ht="21.75" customHeight="1">
      <c r="A50" s="338"/>
      <c r="B50" s="788"/>
      <c r="C50" s="788" t="s">
        <v>135</v>
      </c>
      <c r="D50" s="896" t="s">
        <v>244</v>
      </c>
      <c r="E50" s="865">
        <v>4000</v>
      </c>
      <c r="F50" s="865">
        <v>4000</v>
      </c>
      <c r="G50" s="865">
        <v>4000</v>
      </c>
      <c r="H50" s="305">
        <v>4000</v>
      </c>
      <c r="I50" s="866">
        <v>2820</v>
      </c>
      <c r="J50" s="897">
        <v>2820</v>
      </c>
      <c r="K50" s="865">
        <v>2820</v>
      </c>
      <c r="L50" s="305">
        <v>2820</v>
      </c>
      <c r="M50" s="866">
        <v>1180</v>
      </c>
      <c r="N50" s="865">
        <v>1180</v>
      </c>
      <c r="O50" s="865">
        <v>1180</v>
      </c>
      <c r="P50" s="305">
        <v>1180</v>
      </c>
      <c r="Q50" s="866"/>
      <c r="R50" s="305"/>
      <c r="S50" s="20"/>
    </row>
    <row r="51" spans="1:19" ht="25.5" customHeight="1">
      <c r="A51" s="338"/>
      <c r="B51" s="788"/>
      <c r="C51" s="788" t="s">
        <v>136</v>
      </c>
      <c r="D51" s="896" t="s">
        <v>243</v>
      </c>
      <c r="E51" s="865"/>
      <c r="F51" s="865"/>
      <c r="G51" s="865"/>
      <c r="H51" s="305"/>
      <c r="I51" s="866"/>
      <c r="J51" s="865"/>
      <c r="K51" s="865"/>
      <c r="L51" s="305"/>
      <c r="M51" s="866"/>
      <c r="N51" s="865"/>
      <c r="O51" s="865"/>
      <c r="P51" s="305"/>
      <c r="Q51" s="866"/>
      <c r="R51" s="305"/>
      <c r="S51" s="20"/>
    </row>
    <row r="52" spans="1:19" ht="21.75" customHeight="1">
      <c r="A52" s="343"/>
      <c r="B52" s="358" t="s">
        <v>133</v>
      </c>
      <c r="C52" s="1282" t="s">
        <v>137</v>
      </c>
      <c r="D52" s="1283"/>
      <c r="E52" s="898"/>
      <c r="F52" s="865"/>
      <c r="G52" s="865"/>
      <c r="H52" s="305"/>
      <c r="I52" s="866"/>
      <c r="J52" s="865"/>
      <c r="K52" s="865"/>
      <c r="L52" s="305"/>
      <c r="M52" s="866"/>
      <c r="N52" s="865"/>
      <c r="O52" s="865"/>
      <c r="P52" s="305"/>
      <c r="Q52" s="866"/>
      <c r="R52" s="305"/>
      <c r="S52" s="20"/>
    </row>
    <row r="53" spans="1:19" ht="21.75" customHeight="1">
      <c r="A53" s="343"/>
      <c r="B53" s="788"/>
      <c r="C53" s="788" t="s">
        <v>311</v>
      </c>
      <c r="D53" s="896" t="s">
        <v>312</v>
      </c>
      <c r="E53" s="865"/>
      <c r="F53" s="899"/>
      <c r="G53" s="899"/>
      <c r="H53" s="931"/>
      <c r="I53" s="866"/>
      <c r="J53" s="865"/>
      <c r="K53" s="865"/>
      <c r="L53" s="305"/>
      <c r="M53" s="866"/>
      <c r="N53" s="865"/>
      <c r="O53" s="865"/>
      <c r="P53" s="305"/>
      <c r="Q53" s="866"/>
      <c r="R53" s="305"/>
      <c r="S53" s="20"/>
    </row>
    <row r="54" spans="1:19" s="28" customFormat="1" ht="21.75" customHeight="1" thickBot="1">
      <c r="A54" s="359"/>
      <c r="B54" s="900"/>
      <c r="C54" s="360" t="s">
        <v>313</v>
      </c>
      <c r="D54" s="900" t="s">
        <v>314</v>
      </c>
      <c r="E54" s="901"/>
      <c r="F54" s="902"/>
      <c r="G54" s="902"/>
      <c r="H54" s="932"/>
      <c r="I54" s="903"/>
      <c r="J54" s="904"/>
      <c r="K54" s="904"/>
      <c r="L54" s="933"/>
      <c r="M54" s="905"/>
      <c r="N54" s="906"/>
      <c r="O54" s="906"/>
      <c r="P54" s="934"/>
      <c r="Q54" s="866"/>
      <c r="R54" s="305"/>
      <c r="S54" s="20"/>
    </row>
    <row r="55" spans="1:19" ht="35.25" customHeight="1" thickBot="1">
      <c r="A55" s="211" t="s">
        <v>79</v>
      </c>
      <c r="B55" s="1284" t="s">
        <v>220</v>
      </c>
      <c r="C55" s="1284"/>
      <c r="D55" s="1285"/>
      <c r="E55" s="869">
        <f>E47+E48</f>
        <v>41238</v>
      </c>
      <c r="F55" s="869">
        <f>F8+F16+F17+F27+F36+F41+F48</f>
        <v>42738</v>
      </c>
      <c r="G55" s="869">
        <f>G47+G48</f>
        <v>43353</v>
      </c>
      <c r="H55" s="213">
        <v>40487</v>
      </c>
      <c r="I55" s="870">
        <f>I9+I13+I16+I17+I27+I41+I48</f>
        <v>38758</v>
      </c>
      <c r="J55" s="869">
        <f>J47+J49</f>
        <v>40258</v>
      </c>
      <c r="K55" s="869">
        <f>K47+K48</f>
        <v>40873</v>
      </c>
      <c r="L55" s="213">
        <v>38007</v>
      </c>
      <c r="M55" s="870">
        <f>M47+M48+Q57</f>
        <v>2480</v>
      </c>
      <c r="N55" s="869">
        <f>N47+N48+R57</f>
        <v>2480</v>
      </c>
      <c r="O55" s="869">
        <f>O47+O48+S57</f>
        <v>2480</v>
      </c>
      <c r="P55" s="213">
        <f>P47+P48+T57</f>
        <v>2480</v>
      </c>
      <c r="Q55" s="870">
        <v>0</v>
      </c>
      <c r="R55" s="213">
        <v>0</v>
      </c>
      <c r="S55" s="20"/>
    </row>
    <row r="56" spans="1:19" ht="21.75" customHeight="1">
      <c r="A56" s="70"/>
      <c r="B56" s="97"/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</row>
    <row r="57" spans="1:19" ht="21.75" customHeight="1">
      <c r="A57" s="70"/>
      <c r="B57" s="97"/>
      <c r="C57" s="97"/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</row>
    <row r="58" spans="1:19" ht="21.75" customHeight="1">
      <c r="A58" s="70"/>
      <c r="B58" s="97"/>
      <c r="C58" s="97"/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</row>
    <row r="59" spans="1:19" ht="21.75" customHeight="1">
      <c r="A59" s="70"/>
      <c r="B59" s="97"/>
      <c r="C59" s="97"/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</row>
    <row r="60" spans="1:19" ht="35.25" customHeight="1">
      <c r="A60" s="70"/>
      <c r="B60" s="97"/>
      <c r="C60" s="97"/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</row>
    <row r="61" spans="1:19" ht="35.25" customHeight="1">
      <c r="A61" s="70"/>
      <c r="B61" s="97"/>
      <c r="C61" s="97"/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</row>
    <row r="62" spans="1:19">
      <c r="D62" s="8"/>
      <c r="E62"/>
      <c r="F62"/>
      <c r="G62"/>
      <c r="H62"/>
      <c r="I62"/>
      <c r="J62"/>
      <c r="K62"/>
      <c r="L62"/>
      <c r="Q62"/>
      <c r="R62"/>
      <c r="S62"/>
    </row>
    <row r="63" spans="1:19">
      <c r="D63" s="8"/>
      <c r="E63"/>
      <c r="F63"/>
      <c r="G63"/>
      <c r="H63"/>
      <c r="I63"/>
      <c r="J63"/>
      <c r="K63"/>
      <c r="L63"/>
      <c r="Q63"/>
      <c r="R63"/>
      <c r="S63"/>
    </row>
    <row r="64" spans="1:19">
      <c r="D64" s="8"/>
      <c r="E64"/>
      <c r="F64"/>
      <c r="G64"/>
      <c r="H64"/>
      <c r="I64"/>
      <c r="J64"/>
      <c r="K64"/>
      <c r="L64"/>
      <c r="Q64"/>
      <c r="R64"/>
      <c r="S64"/>
    </row>
    <row r="65" spans="4:19">
      <c r="D65" s="8"/>
      <c r="E65"/>
      <c r="F65"/>
      <c r="G65"/>
      <c r="H65"/>
      <c r="I65"/>
      <c r="J65"/>
      <c r="K65"/>
      <c r="L65"/>
      <c r="Q65"/>
      <c r="R65"/>
      <c r="S65"/>
    </row>
    <row r="66" spans="4:19" ht="48.75" customHeight="1">
      <c r="D66" s="8"/>
      <c r="E66"/>
      <c r="F66"/>
      <c r="G66"/>
      <c r="H66"/>
      <c r="I66"/>
      <c r="J66"/>
      <c r="K66"/>
      <c r="L66"/>
      <c r="Q66"/>
      <c r="R66"/>
      <c r="S66"/>
    </row>
    <row r="67" spans="4:19" ht="46.5" customHeight="1">
      <c r="D67" s="8"/>
      <c r="E67"/>
      <c r="F67"/>
      <c r="G67"/>
      <c r="H67"/>
      <c r="I67"/>
      <c r="J67"/>
      <c r="K67"/>
      <c r="L67"/>
      <c r="Q67"/>
      <c r="R67"/>
      <c r="S67"/>
    </row>
    <row r="68" spans="4:19" ht="41.25" customHeight="1">
      <c r="D68" s="8"/>
      <c r="E68"/>
      <c r="F68"/>
      <c r="G68"/>
      <c r="H68"/>
      <c r="I68"/>
      <c r="J68"/>
      <c r="K68"/>
      <c r="L68"/>
      <c r="Q68"/>
      <c r="R68"/>
      <c r="S68"/>
    </row>
    <row r="69" spans="4:19">
      <c r="D69" s="8"/>
      <c r="E69"/>
      <c r="F69"/>
      <c r="G69"/>
      <c r="H69"/>
      <c r="I69"/>
      <c r="J69"/>
      <c r="K69"/>
      <c r="L69"/>
      <c r="Q69"/>
      <c r="R69"/>
      <c r="S69"/>
    </row>
    <row r="70" spans="4:19">
      <c r="D70" s="8"/>
      <c r="E70"/>
      <c r="F70"/>
      <c r="G70"/>
      <c r="H70"/>
      <c r="I70"/>
      <c r="J70"/>
      <c r="K70"/>
      <c r="L70"/>
      <c r="Q70"/>
      <c r="R70"/>
      <c r="S70"/>
    </row>
    <row r="71" spans="4:19">
      <c r="D71" s="8"/>
      <c r="E71"/>
      <c r="F71"/>
      <c r="G71"/>
      <c r="H71"/>
      <c r="I71"/>
      <c r="J71"/>
      <c r="K71"/>
      <c r="L71"/>
      <c r="Q71"/>
      <c r="R71"/>
      <c r="S71"/>
    </row>
    <row r="72" spans="4:19">
      <c r="D72" s="8"/>
      <c r="E72"/>
      <c r="F72"/>
      <c r="G72"/>
      <c r="H72"/>
      <c r="I72"/>
      <c r="J72"/>
      <c r="K72"/>
      <c r="L72"/>
      <c r="Q72"/>
      <c r="R72"/>
      <c r="S72"/>
    </row>
    <row r="73" spans="4:19">
      <c r="D73" s="8"/>
      <c r="E73"/>
      <c r="F73"/>
      <c r="G73"/>
      <c r="H73"/>
      <c r="I73"/>
      <c r="J73"/>
      <c r="K73"/>
      <c r="L73"/>
      <c r="Q73"/>
      <c r="R73"/>
      <c r="S73"/>
    </row>
    <row r="74" spans="4:19">
      <c r="D74" s="8"/>
      <c r="E74"/>
      <c r="F74"/>
      <c r="G74"/>
      <c r="H74"/>
      <c r="I74"/>
      <c r="J74"/>
      <c r="K74"/>
      <c r="L74"/>
      <c r="Q74"/>
      <c r="R74"/>
      <c r="S74"/>
    </row>
    <row r="76" spans="4:19">
      <c r="Q76" s="23"/>
    </row>
    <row r="77" spans="4:19">
      <c r="Q77" s="23"/>
    </row>
    <row r="82" spans="17:17">
      <c r="Q82" s="20"/>
    </row>
    <row r="84" spans="17:17">
      <c r="Q84" s="20"/>
    </row>
    <row r="89" spans="17:17">
      <c r="Q89" s="20"/>
    </row>
  </sheetData>
  <mergeCells count="41">
    <mergeCell ref="C19:D19"/>
    <mergeCell ref="C20:D20"/>
    <mergeCell ref="C10:D10"/>
    <mergeCell ref="B17:D17"/>
    <mergeCell ref="C18:D18"/>
    <mergeCell ref="C15:D15"/>
    <mergeCell ref="C12:D12"/>
    <mergeCell ref="B13:D13"/>
    <mergeCell ref="C14:D14"/>
    <mergeCell ref="B16:D16"/>
    <mergeCell ref="A1:Q1"/>
    <mergeCell ref="A2:Q2"/>
    <mergeCell ref="A3:Q3"/>
    <mergeCell ref="B9:D9"/>
    <mergeCell ref="A6:C6"/>
    <mergeCell ref="B8:D8"/>
    <mergeCell ref="Q6:R6"/>
    <mergeCell ref="E6:H6"/>
    <mergeCell ref="I6:L6"/>
    <mergeCell ref="M6:P6"/>
    <mergeCell ref="A4:R4"/>
    <mergeCell ref="C23:D23"/>
    <mergeCell ref="C21:D21"/>
    <mergeCell ref="C43:D43"/>
    <mergeCell ref="B41:D41"/>
    <mergeCell ref="B27:D27"/>
    <mergeCell ref="B36:D36"/>
    <mergeCell ref="C28:D28"/>
    <mergeCell ref="C22:D22"/>
    <mergeCell ref="C32:D32"/>
    <mergeCell ref="C52:D52"/>
    <mergeCell ref="B55:D55"/>
    <mergeCell ref="B46:D46"/>
    <mergeCell ref="C45:D45"/>
    <mergeCell ref="C37:D37"/>
    <mergeCell ref="C44:D44"/>
    <mergeCell ref="C42:D42"/>
    <mergeCell ref="C49:D49"/>
    <mergeCell ref="B47:D47"/>
    <mergeCell ref="B48:D48"/>
    <mergeCell ref="C38:D38"/>
  </mergeCells>
  <phoneticPr fontId="0" type="noConversion"/>
  <printOptions horizontalCentered="1"/>
  <pageMargins left="0.59055118110236227" right="0.59055118110236227" top="0.78740157480314965" bottom="0.78740157480314965" header="0.70866141732283472" footer="0.51181102362204722"/>
  <pageSetup paperSize="9" scale="57" orientation="landscape" horizontalDpi="4294967293" r:id="rId1"/>
  <headerFooter alignWithMargins="0">
    <oddHeader xml:space="preserve">&amp;R&amp;"MS Sans Serif,Félkövér dőlt"1. számú melléklet
</oddHeader>
    <oddFooter>&amp;P. oldal</oddFooter>
  </headerFooter>
  <rowBreaks count="2" manualBreakCount="2">
    <brk id="38" max="16383" man="1"/>
    <brk id="5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R21"/>
  <sheetViews>
    <sheetView zoomScaleNormal="100" workbookViewId="0">
      <selection activeCell="A5" sqref="A5:R5"/>
    </sheetView>
  </sheetViews>
  <sheetFormatPr defaultRowHeight="12.75"/>
  <cols>
    <col min="1" max="1" width="23.85546875" style="194" customWidth="1"/>
    <col min="2" max="2" width="7.28515625" style="194" customWidth="1"/>
    <col min="3" max="3" width="9.140625" style="194"/>
    <col min="4" max="6" width="8.28515625" style="194" customWidth="1"/>
    <col min="7" max="7" width="8.140625" style="194" customWidth="1"/>
    <col min="8" max="11" width="8.28515625" style="194" customWidth="1"/>
    <col min="12" max="12" width="7.5703125" style="194" customWidth="1"/>
    <col min="13" max="16384" width="9.140625" style="194"/>
  </cols>
  <sheetData>
    <row r="1" spans="1:18">
      <c r="A1" s="13"/>
      <c r="B1" s="13"/>
      <c r="C1" s="13"/>
      <c r="D1" s="13"/>
      <c r="E1" s="13"/>
      <c r="F1" s="13"/>
      <c r="G1" s="31"/>
      <c r="H1" s="1436" t="s">
        <v>283</v>
      </c>
      <c r="I1" s="1436"/>
      <c r="J1" s="1436"/>
      <c r="K1" s="1436"/>
    </row>
    <row r="2" spans="1:18" ht="20.25">
      <c r="A2" s="1440" t="s">
        <v>299</v>
      </c>
      <c r="B2" s="1440"/>
      <c r="C2" s="1440"/>
      <c r="D2" s="1440"/>
      <c r="E2" s="1440"/>
      <c r="F2" s="1440"/>
      <c r="G2" s="1441"/>
      <c r="H2" s="1441"/>
      <c r="I2" s="1441"/>
      <c r="J2" s="1441"/>
      <c r="K2" s="1441"/>
    </row>
    <row r="3" spans="1:18" ht="15.75">
      <c r="A3" s="1442" t="s">
        <v>88</v>
      </c>
      <c r="B3" s="1442"/>
      <c r="C3" s="1442"/>
      <c r="D3" s="1442"/>
      <c r="E3" s="1442"/>
      <c r="F3" s="1442"/>
      <c r="G3" s="1442"/>
      <c r="H3" s="1442"/>
      <c r="I3" s="1442"/>
      <c r="J3" s="1442"/>
      <c r="K3" s="1442"/>
    </row>
    <row r="4" spans="1:18" ht="15.75">
      <c r="A4" s="1443" t="s">
        <v>81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281" t="s">
        <v>2</v>
      </c>
    </row>
    <row r="5" spans="1:18" ht="13.5" thickBot="1">
      <c r="A5" s="1312" t="s">
        <v>486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</row>
    <row r="6" spans="1:18" ht="12.75" customHeight="1">
      <c r="A6" s="1444" t="s">
        <v>27</v>
      </c>
      <c r="B6" s="1437" t="s">
        <v>297</v>
      </c>
      <c r="C6" s="1447" t="s">
        <v>5</v>
      </c>
      <c r="D6" s="1448"/>
      <c r="E6" s="1448"/>
      <c r="F6" s="1449"/>
      <c r="G6" s="1447" t="s">
        <v>92</v>
      </c>
      <c r="H6" s="1448"/>
      <c r="I6" s="1448"/>
      <c r="J6" s="1448"/>
      <c r="K6" s="1457" t="s">
        <v>28</v>
      </c>
      <c r="L6" s="1458"/>
      <c r="M6" s="1458"/>
      <c r="N6" s="1459"/>
    </row>
    <row r="7" spans="1:18" ht="12.75" customHeight="1">
      <c r="A7" s="1445"/>
      <c r="B7" s="1438"/>
      <c r="C7" s="1450"/>
      <c r="D7" s="1451"/>
      <c r="E7" s="1451"/>
      <c r="F7" s="1452"/>
      <c r="G7" s="1450"/>
      <c r="H7" s="1451"/>
      <c r="I7" s="1456"/>
      <c r="J7" s="1451"/>
      <c r="K7" s="1460"/>
      <c r="L7" s="1461"/>
      <c r="M7" s="1461"/>
      <c r="N7" s="1462"/>
    </row>
    <row r="8" spans="1:18" ht="20.25" customHeight="1" thickBot="1">
      <c r="A8" s="1446"/>
      <c r="B8" s="1439"/>
      <c r="C8" s="1453"/>
      <c r="D8" s="1454"/>
      <c r="E8" s="1454"/>
      <c r="F8" s="1455"/>
      <c r="G8" s="1453"/>
      <c r="H8" s="1454"/>
      <c r="I8" s="1454"/>
      <c r="J8" s="1454"/>
      <c r="K8" s="1463"/>
      <c r="L8" s="1464"/>
      <c r="M8" s="1464"/>
      <c r="N8" s="1465"/>
    </row>
    <row r="9" spans="1:18" ht="20.25" customHeight="1" thickTop="1" thickBot="1">
      <c r="A9" s="613"/>
      <c r="B9" s="614"/>
      <c r="C9" s="615" t="s">
        <v>364</v>
      </c>
      <c r="D9" s="616" t="s">
        <v>368</v>
      </c>
      <c r="E9" s="1143" t="s">
        <v>377</v>
      </c>
      <c r="F9" s="617" t="s">
        <v>479</v>
      </c>
      <c r="G9" s="618" t="s">
        <v>362</v>
      </c>
      <c r="H9" s="1143" t="s">
        <v>371</v>
      </c>
      <c r="I9" s="616" t="s">
        <v>377</v>
      </c>
      <c r="J9" s="1138" t="s">
        <v>479</v>
      </c>
      <c r="K9" s="1141" t="s">
        <v>364</v>
      </c>
      <c r="L9" s="1142" t="s">
        <v>366</v>
      </c>
      <c r="M9" s="1150" t="s">
        <v>377</v>
      </c>
      <c r="N9" s="1158" t="s">
        <v>479</v>
      </c>
    </row>
    <row r="10" spans="1:18" ht="15.75" customHeight="1">
      <c r="A10" s="607"/>
      <c r="B10" s="608"/>
      <c r="C10" s="609"/>
      <c r="D10" s="610"/>
      <c r="E10" s="1144"/>
      <c r="F10" s="611"/>
      <c r="G10" s="612"/>
      <c r="H10" s="1144"/>
      <c r="I10" s="610"/>
      <c r="J10" s="584"/>
      <c r="K10" s="589"/>
      <c r="L10" s="619"/>
      <c r="M10" s="1151"/>
      <c r="N10" s="1155"/>
    </row>
    <row r="11" spans="1:18" ht="15.75" customHeight="1">
      <c r="A11" s="195" t="s">
        <v>338</v>
      </c>
      <c r="B11" s="586" t="s">
        <v>298</v>
      </c>
      <c r="C11" s="587"/>
      <c r="D11" s="601"/>
      <c r="E11" s="1145"/>
      <c r="F11" s="602"/>
      <c r="G11" s="387"/>
      <c r="H11" s="1145"/>
      <c r="I11" s="610"/>
      <c r="J11" s="584"/>
      <c r="K11" s="589"/>
      <c r="L11" s="620"/>
      <c r="M11" s="1152"/>
      <c r="N11" s="624"/>
    </row>
    <row r="12" spans="1:18" ht="15">
      <c r="A12" s="195" t="s">
        <v>42</v>
      </c>
      <c r="B12" s="586" t="s">
        <v>298</v>
      </c>
      <c r="C12" s="587">
        <v>150</v>
      </c>
      <c r="D12" s="601">
        <v>150</v>
      </c>
      <c r="E12" s="1145">
        <v>150</v>
      </c>
      <c r="F12" s="602">
        <v>150</v>
      </c>
      <c r="G12" s="387">
        <v>0</v>
      </c>
      <c r="H12" s="1145">
        <v>0</v>
      </c>
      <c r="I12" s="601">
        <v>0</v>
      </c>
      <c r="J12" s="601">
        <v>0</v>
      </c>
      <c r="K12" s="590">
        <v>150</v>
      </c>
      <c r="L12" s="621">
        <v>150</v>
      </c>
      <c r="M12" s="1152">
        <v>150</v>
      </c>
      <c r="N12" s="624">
        <v>150</v>
      </c>
    </row>
    <row r="13" spans="1:18" ht="30.75" thickBot="1">
      <c r="A13" s="195" t="s">
        <v>94</v>
      </c>
      <c r="B13" s="586" t="s">
        <v>298</v>
      </c>
      <c r="C13" s="587">
        <v>400</v>
      </c>
      <c r="D13" s="601">
        <v>400</v>
      </c>
      <c r="E13" s="1145">
        <v>400</v>
      </c>
      <c r="F13" s="602">
        <v>400</v>
      </c>
      <c r="G13" s="387">
        <v>0</v>
      </c>
      <c r="H13" s="1145">
        <v>0</v>
      </c>
      <c r="I13" s="610">
        <v>0</v>
      </c>
      <c r="J13" s="610">
        <v>0</v>
      </c>
      <c r="K13" s="591">
        <v>400</v>
      </c>
      <c r="L13" s="622">
        <v>400</v>
      </c>
      <c r="M13" s="1153">
        <v>400</v>
      </c>
      <c r="N13" s="625">
        <v>400</v>
      </c>
    </row>
    <row r="14" spans="1:18" ht="28.5" customHeight="1" thickTop="1" thickBot="1">
      <c r="A14" s="64" t="s">
        <v>20</v>
      </c>
      <c r="B14" s="64"/>
      <c r="C14" s="588">
        <f>SUM(C12:C13)</f>
        <v>550</v>
      </c>
      <c r="D14" s="603">
        <f>SUM(D12:D13)</f>
        <v>550</v>
      </c>
      <c r="E14" s="1146">
        <v>550</v>
      </c>
      <c r="F14" s="604">
        <v>550</v>
      </c>
      <c r="G14" s="388">
        <v>0</v>
      </c>
      <c r="H14" s="1146">
        <v>0</v>
      </c>
      <c r="I14" s="603">
        <v>0</v>
      </c>
      <c r="J14" s="603">
        <v>0</v>
      </c>
      <c r="K14" s="588">
        <f>SUM(K12:K13)</f>
        <v>550</v>
      </c>
      <c r="L14" s="603">
        <f>SUM(L12:L13)</f>
        <v>550</v>
      </c>
      <c r="M14" s="1154">
        <v>550</v>
      </c>
      <c r="N14" s="1245">
        <v>550</v>
      </c>
    </row>
    <row r="15" spans="1:18" ht="19.5" thickBot="1">
      <c r="A15" s="62"/>
      <c r="B15" s="62"/>
      <c r="C15" s="63"/>
      <c r="D15" s="63"/>
      <c r="E15" s="63"/>
      <c r="F15" s="63"/>
      <c r="G15" s="63"/>
      <c r="H15" s="63"/>
      <c r="I15" s="63"/>
      <c r="J15" s="63"/>
      <c r="K15" s="63"/>
    </row>
    <row r="16" spans="1:18" ht="48.75" customHeight="1">
      <c r="A16" s="389" t="s">
        <v>95</v>
      </c>
      <c r="B16" s="592" t="s">
        <v>300</v>
      </c>
      <c r="C16" s="597">
        <v>821</v>
      </c>
      <c r="D16" s="605">
        <v>721</v>
      </c>
      <c r="E16" s="583">
        <v>721</v>
      </c>
      <c r="F16" s="1148">
        <v>721</v>
      </c>
      <c r="G16" s="390">
        <v>657</v>
      </c>
      <c r="H16" s="605">
        <v>577</v>
      </c>
      <c r="I16" s="605">
        <v>577</v>
      </c>
      <c r="J16" s="583">
        <v>577</v>
      </c>
      <c r="K16" s="600">
        <v>164</v>
      </c>
      <c r="L16" s="781">
        <v>144</v>
      </c>
      <c r="M16" s="1156">
        <v>144</v>
      </c>
      <c r="N16" s="623">
        <v>144</v>
      </c>
    </row>
    <row r="17" spans="1:14" ht="45">
      <c r="A17" s="771" t="s">
        <v>59</v>
      </c>
      <c r="B17" s="772" t="s">
        <v>300</v>
      </c>
      <c r="C17" s="773">
        <v>400</v>
      </c>
      <c r="D17" s="774">
        <v>400</v>
      </c>
      <c r="E17" s="1139">
        <v>400</v>
      </c>
      <c r="F17" s="1149">
        <v>400</v>
      </c>
      <c r="G17" s="775">
        <v>360</v>
      </c>
      <c r="H17" s="783">
        <v>360</v>
      </c>
      <c r="I17" s="1243">
        <v>360</v>
      </c>
      <c r="J17" s="585">
        <v>360</v>
      </c>
      <c r="K17" s="770">
        <v>40</v>
      </c>
      <c r="L17" s="782">
        <v>40</v>
      </c>
      <c r="M17" s="1157">
        <v>40</v>
      </c>
      <c r="N17" s="1244">
        <v>40</v>
      </c>
    </row>
    <row r="18" spans="1:14" ht="30.75" customHeight="1" thickBot="1">
      <c r="A18" s="196" t="s">
        <v>472</v>
      </c>
      <c r="B18" s="776" t="s">
        <v>300</v>
      </c>
      <c r="C18" s="777"/>
      <c r="D18" s="606"/>
      <c r="E18" s="1147">
        <v>48</v>
      </c>
      <c r="F18" s="778">
        <v>48</v>
      </c>
      <c r="G18" s="1140"/>
      <c r="H18" s="606"/>
      <c r="I18" s="1147">
        <v>48</v>
      </c>
      <c r="J18" s="1147">
        <v>48</v>
      </c>
      <c r="K18" s="779"/>
      <c r="L18" s="780"/>
      <c r="M18" s="1153"/>
      <c r="N18" s="625"/>
    </row>
    <row r="19" spans="1:14" ht="29.25" customHeight="1" thickTop="1" thickBot="1">
      <c r="A19" s="393" t="s">
        <v>20</v>
      </c>
      <c r="B19" s="593"/>
      <c r="C19" s="394">
        <v>1221</v>
      </c>
      <c r="D19" s="394">
        <v>1121</v>
      </c>
      <c r="E19" s="598">
        <v>1169</v>
      </c>
      <c r="F19" s="394">
        <v>1169</v>
      </c>
      <c r="G19" s="595">
        <v>1017</v>
      </c>
      <c r="H19" s="394">
        <f>SUM(H16:H17)</f>
        <v>937</v>
      </c>
      <c r="I19" s="598">
        <v>985</v>
      </c>
      <c r="J19" s="598">
        <v>985</v>
      </c>
      <c r="K19" s="394">
        <v>204</v>
      </c>
      <c r="L19" s="396">
        <v>184</v>
      </c>
      <c r="M19" s="784">
        <v>184</v>
      </c>
      <c r="N19" s="784">
        <v>184</v>
      </c>
    </row>
    <row r="20" spans="1:14" ht="33.75" customHeight="1" thickTop="1" thickBot="1">
      <c r="A20" s="391" t="s">
        <v>329</v>
      </c>
      <c r="B20" s="594"/>
      <c r="C20" s="392">
        <v>1771</v>
      </c>
      <c r="D20" s="392">
        <v>1671</v>
      </c>
      <c r="E20" s="599">
        <v>1719</v>
      </c>
      <c r="F20" s="392">
        <v>1719</v>
      </c>
      <c r="G20" s="596">
        <v>1017</v>
      </c>
      <c r="H20" s="392">
        <v>937</v>
      </c>
      <c r="I20" s="599">
        <v>985</v>
      </c>
      <c r="J20" s="599">
        <v>985</v>
      </c>
      <c r="K20" s="392">
        <v>754</v>
      </c>
      <c r="L20" s="395">
        <f>L14+L19</f>
        <v>734</v>
      </c>
      <c r="M20" s="784">
        <v>734</v>
      </c>
      <c r="N20" s="784">
        <v>734</v>
      </c>
    </row>
    <row r="21" spans="1:14" ht="13.5" thickTop="1">
      <c r="A21" s="13"/>
      <c r="B21" s="13"/>
      <c r="C21" s="13"/>
      <c r="D21" s="13"/>
      <c r="E21" s="13"/>
      <c r="F21" s="13"/>
      <c r="G21" s="31"/>
      <c r="H21" s="31"/>
      <c r="I21" s="31"/>
      <c r="J21" s="31"/>
      <c r="K21" s="31"/>
    </row>
  </sheetData>
  <mergeCells count="10">
    <mergeCell ref="H1:K1"/>
    <mergeCell ref="B6:B8"/>
    <mergeCell ref="A2:K2"/>
    <mergeCell ref="A3:K3"/>
    <mergeCell ref="A4:K4"/>
    <mergeCell ref="A6:A8"/>
    <mergeCell ref="C6:F8"/>
    <mergeCell ref="G6:J8"/>
    <mergeCell ref="K6:N8"/>
    <mergeCell ref="A5:R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zoomScaleNormal="100" workbookViewId="0">
      <selection activeCell="A5" sqref="A5:R5"/>
    </sheetView>
  </sheetViews>
  <sheetFormatPr defaultRowHeight="12.75"/>
  <cols>
    <col min="1" max="1" width="27.28515625" style="17" customWidth="1"/>
    <col min="2" max="2" width="8.28515625" style="10" customWidth="1"/>
    <col min="3" max="3" width="8.85546875" style="10" customWidth="1"/>
    <col min="4" max="5" width="8.42578125" style="10" customWidth="1"/>
    <col min="6" max="6" width="7" style="10" customWidth="1"/>
    <col min="7" max="7" width="7.5703125" style="10" customWidth="1"/>
    <col min="8" max="9" width="8" style="10" customWidth="1"/>
    <col min="10" max="10" width="7.5703125" style="10" customWidth="1"/>
    <col min="11" max="11" width="7.42578125" style="10" customWidth="1"/>
    <col min="12" max="13" width="7" style="10" customWidth="1"/>
    <col min="14" max="15" width="7.85546875" style="10" customWidth="1"/>
    <col min="16" max="16" width="8.5703125" style="10" customWidth="1"/>
    <col min="17" max="17" width="9" style="10" customWidth="1"/>
    <col min="18" max="16384" width="9.140625" style="10"/>
  </cols>
  <sheetData>
    <row r="1" spans="1:20" ht="12.75" customHeight="1">
      <c r="D1" s="785"/>
      <c r="E1" s="785"/>
      <c r="F1" s="785"/>
      <c r="G1" s="56"/>
      <c r="N1" s="1477" t="s">
        <v>488</v>
      </c>
      <c r="O1" s="1477"/>
    </row>
    <row r="2" spans="1:20" ht="19.5">
      <c r="A2" s="1483" t="s">
        <v>21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  <c r="M2" s="1483"/>
      <c r="N2" s="1483"/>
      <c r="O2" s="1483"/>
    </row>
    <row r="3" spans="1:20" ht="15.75">
      <c r="A3" s="1484" t="s">
        <v>88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  <c r="M3" s="1484"/>
      <c r="N3" s="1484"/>
      <c r="O3" s="1484"/>
    </row>
    <row r="4" spans="1:20" ht="14.25">
      <c r="A4" s="1485" t="s">
        <v>277</v>
      </c>
      <c r="B4" s="1485"/>
      <c r="C4" s="1485"/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  <c r="P4" s="10" t="s">
        <v>2</v>
      </c>
    </row>
    <row r="5" spans="1:20" ht="18" customHeight="1" thickBot="1">
      <c r="A5" s="1312" t="s">
        <v>486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</row>
    <row r="6" spans="1:20" ht="24.75" customHeight="1">
      <c r="A6" s="1478" t="s">
        <v>22</v>
      </c>
      <c r="B6" s="1486" t="s">
        <v>23</v>
      </c>
      <c r="C6" s="1487"/>
      <c r="D6" s="1487"/>
      <c r="E6" s="1487"/>
      <c r="F6" s="1487"/>
      <c r="G6" s="1418"/>
      <c r="H6" s="1418"/>
      <c r="I6" s="1488"/>
      <c r="J6" s="1493" t="s">
        <v>24</v>
      </c>
      <c r="K6" s="1494"/>
      <c r="L6" s="1494"/>
      <c r="M6" s="1494"/>
      <c r="N6" s="1494"/>
      <c r="O6" s="1494"/>
      <c r="P6" s="1495"/>
      <c r="Q6" s="1496"/>
    </row>
    <row r="7" spans="1:20" ht="24.75" customHeight="1" thickBot="1">
      <c r="A7" s="1479"/>
      <c r="B7" s="1480" t="s">
        <v>89</v>
      </c>
      <c r="C7" s="1481"/>
      <c r="D7" s="418"/>
      <c r="E7" s="796"/>
      <c r="F7" s="1489" t="s">
        <v>90</v>
      </c>
      <c r="G7" s="1490"/>
      <c r="H7" s="1490"/>
      <c r="I7" s="1490"/>
      <c r="J7" s="1489" t="s">
        <v>89</v>
      </c>
      <c r="K7" s="1491"/>
      <c r="L7" s="1491"/>
      <c r="M7" s="1492"/>
      <c r="N7" s="1489" t="s">
        <v>90</v>
      </c>
      <c r="O7" s="1497"/>
      <c r="P7" s="1497"/>
      <c r="Q7" s="1498"/>
    </row>
    <row r="8" spans="1:20" ht="24.75" customHeight="1">
      <c r="A8" s="408"/>
      <c r="B8" s="643" t="s">
        <v>364</v>
      </c>
      <c r="C8" s="644" t="s">
        <v>366</v>
      </c>
      <c r="D8" s="644" t="s">
        <v>380</v>
      </c>
      <c r="E8" s="645" t="s">
        <v>479</v>
      </c>
      <c r="F8" s="646" t="s">
        <v>364</v>
      </c>
      <c r="G8" s="644" t="s">
        <v>366</v>
      </c>
      <c r="H8" s="644" t="s">
        <v>382</v>
      </c>
      <c r="I8" s="645" t="s">
        <v>479</v>
      </c>
      <c r="J8" s="647" t="s">
        <v>364</v>
      </c>
      <c r="K8" s="648" t="s">
        <v>368</v>
      </c>
      <c r="L8" s="1159" t="s">
        <v>383</v>
      </c>
      <c r="M8" s="645"/>
      <c r="N8" s="646" t="s">
        <v>364</v>
      </c>
      <c r="O8" s="644" t="s">
        <v>366</v>
      </c>
      <c r="P8" s="648" t="s">
        <v>380</v>
      </c>
      <c r="Q8" s="645" t="s">
        <v>479</v>
      </c>
    </row>
    <row r="9" spans="1:20" ht="18">
      <c r="A9" s="409" t="s">
        <v>350</v>
      </c>
      <c r="B9" s="402"/>
      <c r="C9" s="399"/>
      <c r="D9" s="399"/>
      <c r="E9" s="629"/>
      <c r="F9" s="397">
        <v>100</v>
      </c>
      <c r="G9" s="399">
        <v>100</v>
      </c>
      <c r="H9" s="399">
        <v>100</v>
      </c>
      <c r="I9" s="399">
        <v>100</v>
      </c>
      <c r="J9" s="635"/>
      <c r="K9" s="639"/>
      <c r="L9" s="1160"/>
      <c r="M9" s="629"/>
      <c r="N9" s="634"/>
      <c r="O9" s="654"/>
      <c r="P9" s="1164"/>
      <c r="Q9" s="1168"/>
    </row>
    <row r="10" spans="1:20" ht="30.75">
      <c r="A10" s="409" t="s">
        <v>351</v>
      </c>
      <c r="B10" s="402"/>
      <c r="C10" s="399"/>
      <c r="D10" s="399"/>
      <c r="E10" s="629"/>
      <c r="F10" s="397">
        <v>300</v>
      </c>
      <c r="G10" s="399">
        <v>300</v>
      </c>
      <c r="H10" s="399">
        <v>300</v>
      </c>
      <c r="I10" s="399">
        <v>300</v>
      </c>
      <c r="J10" s="635"/>
      <c r="K10" s="639"/>
      <c r="L10" s="1160"/>
      <c r="M10" s="629"/>
      <c r="N10" s="634"/>
      <c r="O10" s="654"/>
      <c r="P10" s="1164"/>
      <c r="Q10" s="1168"/>
      <c r="T10" s="27"/>
    </row>
    <row r="11" spans="1:20" ht="18">
      <c r="A11" s="409" t="s">
        <v>352</v>
      </c>
      <c r="B11" s="402"/>
      <c r="C11" s="399"/>
      <c r="D11" s="399"/>
      <c r="E11" s="629"/>
      <c r="F11" s="397">
        <v>100</v>
      </c>
      <c r="G11" s="399">
        <v>100</v>
      </c>
      <c r="H11" s="399">
        <v>100</v>
      </c>
      <c r="I11" s="399">
        <v>100</v>
      </c>
      <c r="J11" s="635"/>
      <c r="K11" s="639"/>
      <c r="L11" s="1160"/>
      <c r="M11" s="629"/>
      <c r="N11" s="634"/>
      <c r="O11" s="654"/>
      <c r="P11" s="1164"/>
      <c r="Q11" s="1169"/>
    </row>
    <row r="12" spans="1:20" ht="18">
      <c r="A12" s="409" t="s">
        <v>353</v>
      </c>
      <c r="B12" s="402"/>
      <c r="C12" s="399"/>
      <c r="D12" s="399"/>
      <c r="E12" s="629"/>
      <c r="F12" s="397">
        <v>100</v>
      </c>
      <c r="G12" s="399">
        <v>100</v>
      </c>
      <c r="H12" s="399">
        <v>100</v>
      </c>
      <c r="I12" s="399">
        <v>100</v>
      </c>
      <c r="J12" s="635"/>
      <c r="K12" s="639"/>
      <c r="L12" s="1160"/>
      <c r="M12" s="629"/>
      <c r="N12" s="634"/>
      <c r="O12" s="654"/>
      <c r="P12" s="1164"/>
      <c r="Q12" s="1169"/>
    </row>
    <row r="13" spans="1:20" ht="18">
      <c r="A13" s="409" t="s">
        <v>354</v>
      </c>
      <c r="B13" s="402"/>
      <c r="C13" s="399"/>
      <c r="D13" s="399"/>
      <c r="E13" s="629"/>
      <c r="F13" s="397">
        <v>50</v>
      </c>
      <c r="G13" s="399">
        <v>50</v>
      </c>
      <c r="H13" s="399">
        <v>50</v>
      </c>
      <c r="I13" s="399">
        <v>50</v>
      </c>
      <c r="J13" s="635"/>
      <c r="K13" s="639"/>
      <c r="L13" s="1160"/>
      <c r="M13" s="629"/>
      <c r="N13" s="634"/>
      <c r="O13" s="654"/>
      <c r="P13" s="1164"/>
      <c r="Q13" s="1169"/>
    </row>
    <row r="14" spans="1:20" ht="17.25" customHeight="1">
      <c r="A14" s="409" t="s">
        <v>330</v>
      </c>
      <c r="B14" s="402"/>
      <c r="C14" s="399"/>
      <c r="D14" s="399"/>
      <c r="E14" s="629"/>
      <c r="F14" s="397">
        <v>200</v>
      </c>
      <c r="G14" s="399">
        <v>200</v>
      </c>
      <c r="H14" s="399">
        <v>200</v>
      </c>
      <c r="I14" s="399">
        <v>200</v>
      </c>
      <c r="J14" s="635"/>
      <c r="K14" s="639"/>
      <c r="L14" s="1160"/>
      <c r="M14" s="629"/>
      <c r="N14" s="415"/>
      <c r="O14" s="654"/>
      <c r="P14" s="1164"/>
      <c r="Q14" s="1169"/>
    </row>
    <row r="15" spans="1:20" s="60" customFormat="1" ht="30.75">
      <c r="A15" s="409" t="s">
        <v>355</v>
      </c>
      <c r="B15" s="402"/>
      <c r="C15" s="399"/>
      <c r="D15" s="399"/>
      <c r="E15" s="629"/>
      <c r="F15" s="397">
        <v>23</v>
      </c>
      <c r="G15" s="399">
        <v>23</v>
      </c>
      <c r="H15" s="399">
        <v>23</v>
      </c>
      <c r="I15" s="399">
        <v>23</v>
      </c>
      <c r="J15" s="635"/>
      <c r="K15" s="639"/>
      <c r="L15" s="1160"/>
      <c r="M15" s="629"/>
      <c r="N15" s="397"/>
      <c r="O15" s="399"/>
      <c r="P15" s="1165"/>
      <c r="Q15" s="1170"/>
    </row>
    <row r="16" spans="1:20" s="60" customFormat="1" ht="30.75">
      <c r="A16" s="410" t="s">
        <v>372</v>
      </c>
      <c r="B16" s="403"/>
      <c r="C16" s="400"/>
      <c r="D16" s="400"/>
      <c r="E16" s="630"/>
      <c r="F16" s="398"/>
      <c r="G16" s="400">
        <v>100</v>
      </c>
      <c r="H16" s="400">
        <v>100</v>
      </c>
      <c r="I16" s="400">
        <v>100</v>
      </c>
      <c r="J16" s="636"/>
      <c r="K16" s="640"/>
      <c r="L16" s="1161"/>
      <c r="M16" s="630"/>
      <c r="N16" s="398"/>
      <c r="O16" s="400"/>
      <c r="P16" s="1165"/>
      <c r="Q16" s="1170"/>
    </row>
    <row r="17" spans="1:20" ht="31.5" thickBot="1">
      <c r="A17" s="411" t="s">
        <v>356</v>
      </c>
      <c r="B17" s="404"/>
      <c r="C17" s="401"/>
      <c r="D17" s="401"/>
      <c r="E17" s="631"/>
      <c r="F17" s="627"/>
      <c r="G17" s="633"/>
      <c r="H17" s="401"/>
      <c r="I17" s="401"/>
      <c r="J17" s="637"/>
      <c r="K17" s="641"/>
      <c r="L17" s="1162"/>
      <c r="M17" s="631"/>
      <c r="N17" s="398">
        <v>600</v>
      </c>
      <c r="O17" s="401">
        <v>600</v>
      </c>
      <c r="P17" s="1166">
        <v>600</v>
      </c>
      <c r="Q17" s="1246">
        <v>600</v>
      </c>
    </row>
    <row r="18" spans="1:20" ht="23.25" customHeight="1" thickBot="1">
      <c r="A18" s="412" t="s">
        <v>1</v>
      </c>
      <c r="B18" s="405"/>
      <c r="C18" s="407"/>
      <c r="D18" s="407"/>
      <c r="E18" s="632"/>
      <c r="F18" s="628">
        <f>SUM(F9:F17)</f>
        <v>873</v>
      </c>
      <c r="G18" s="407">
        <v>973</v>
      </c>
      <c r="H18" s="407">
        <v>973</v>
      </c>
      <c r="I18" s="407">
        <v>973</v>
      </c>
      <c r="J18" s="638"/>
      <c r="K18" s="642"/>
      <c r="L18" s="1163"/>
      <c r="M18" s="632"/>
      <c r="N18" s="628">
        <f>SUM(N15:N17)</f>
        <v>600</v>
      </c>
      <c r="O18" s="407">
        <f>SUM(O17)</f>
        <v>600</v>
      </c>
      <c r="P18" s="1167">
        <v>600</v>
      </c>
      <c r="Q18" s="1247">
        <v>600</v>
      </c>
    </row>
    <row r="19" spans="1:20" ht="15">
      <c r="A19" s="38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20" ht="13.5" thickBot="1">
      <c r="O20" s="11"/>
    </row>
    <row r="21" spans="1:20" ht="29.25" customHeight="1">
      <c r="A21" s="1478" t="s">
        <v>331</v>
      </c>
      <c r="B21" s="1486" t="s">
        <v>23</v>
      </c>
      <c r="C21" s="1487"/>
      <c r="D21" s="1487"/>
      <c r="E21" s="1487"/>
      <c r="F21" s="1487"/>
      <c r="G21" s="1470"/>
      <c r="H21" s="1470"/>
      <c r="I21" s="1499"/>
      <c r="J21" s="1469" t="s">
        <v>24</v>
      </c>
      <c r="K21" s="1470"/>
      <c r="L21" s="1470"/>
      <c r="M21" s="1470"/>
      <c r="N21" s="1470"/>
      <c r="O21" s="1470"/>
      <c r="P21" s="1471"/>
      <c r="Q21" s="1472"/>
    </row>
    <row r="22" spans="1:20" ht="29.25" customHeight="1">
      <c r="A22" s="1482"/>
      <c r="B22" s="1500" t="s">
        <v>89</v>
      </c>
      <c r="C22" s="1474"/>
      <c r="D22" s="1474"/>
      <c r="E22" s="1501"/>
      <c r="F22" s="1473" t="s">
        <v>90</v>
      </c>
      <c r="G22" s="1474"/>
      <c r="H22" s="1474"/>
      <c r="I22" s="1501"/>
      <c r="J22" s="1466" t="s">
        <v>89</v>
      </c>
      <c r="K22" s="1467"/>
      <c r="L22" s="1467"/>
      <c r="M22" s="1468"/>
      <c r="N22" s="1473" t="s">
        <v>90</v>
      </c>
      <c r="O22" s="1474"/>
      <c r="P22" s="1475"/>
      <c r="Q22" s="1476"/>
    </row>
    <row r="23" spans="1:20" ht="29.25" customHeight="1">
      <c r="A23" s="417"/>
      <c r="B23" s="649" t="s">
        <v>364</v>
      </c>
      <c r="C23" s="1171" t="s">
        <v>368</v>
      </c>
      <c r="D23" s="1171" t="s">
        <v>383</v>
      </c>
      <c r="E23" s="1172" t="s">
        <v>479</v>
      </c>
      <c r="F23" s="651" t="s">
        <v>364</v>
      </c>
      <c r="G23" s="626" t="s">
        <v>368</v>
      </c>
      <c r="H23" s="658" t="s">
        <v>380</v>
      </c>
      <c r="I23" s="1172" t="s">
        <v>479</v>
      </c>
      <c r="J23" s="651" t="s">
        <v>364</v>
      </c>
      <c r="K23" s="659" t="s">
        <v>368</v>
      </c>
      <c r="L23" s="1173" t="s">
        <v>383</v>
      </c>
      <c r="M23" s="660" t="s">
        <v>479</v>
      </c>
      <c r="N23" s="650" t="s">
        <v>362</v>
      </c>
      <c r="O23" s="659" t="s">
        <v>368</v>
      </c>
      <c r="P23" s="1174" t="s">
        <v>380</v>
      </c>
      <c r="Q23" s="1182" t="s">
        <v>478</v>
      </c>
    </row>
    <row r="24" spans="1:20" ht="29.25" customHeight="1">
      <c r="A24" s="413" t="s">
        <v>357</v>
      </c>
      <c r="B24" s="406">
        <v>74</v>
      </c>
      <c r="C24" s="657">
        <v>74</v>
      </c>
      <c r="D24" s="657">
        <v>74</v>
      </c>
      <c r="E24" s="657">
        <v>74</v>
      </c>
      <c r="F24" s="652"/>
      <c r="G24" s="654"/>
      <c r="H24" s="654"/>
      <c r="I24" s="656"/>
      <c r="J24" s="652"/>
      <c r="K24" s="657"/>
      <c r="L24" s="654"/>
      <c r="M24" s="656"/>
      <c r="N24" s="397"/>
      <c r="O24" s="657"/>
      <c r="P24" s="1132"/>
      <c r="Q24" s="1175"/>
    </row>
    <row r="25" spans="1:20" ht="23.25" customHeight="1">
      <c r="A25" s="411" t="s">
        <v>332</v>
      </c>
      <c r="B25" s="406">
        <v>8065</v>
      </c>
      <c r="C25" s="657">
        <v>8065</v>
      </c>
      <c r="D25" s="657">
        <v>8065</v>
      </c>
      <c r="E25" s="657">
        <v>8065</v>
      </c>
      <c r="F25" s="637"/>
      <c r="G25" s="401"/>
      <c r="H25" s="401"/>
      <c r="I25" s="631"/>
      <c r="J25" s="652"/>
      <c r="K25" s="657"/>
      <c r="L25" s="654"/>
      <c r="M25" s="656"/>
      <c r="N25" s="397"/>
      <c r="O25" s="657"/>
      <c r="P25" s="1132"/>
      <c r="Q25" s="1175"/>
    </row>
    <row r="26" spans="1:20" ht="21" customHeight="1">
      <c r="A26" s="411" t="s">
        <v>333</v>
      </c>
      <c r="B26" s="406">
        <v>9</v>
      </c>
      <c r="C26" s="657">
        <v>9</v>
      </c>
      <c r="D26" s="657">
        <v>9</v>
      </c>
      <c r="E26" s="657">
        <v>9</v>
      </c>
      <c r="F26" s="637"/>
      <c r="G26" s="401"/>
      <c r="H26" s="401"/>
      <c r="I26" s="631"/>
      <c r="J26" s="652"/>
      <c r="K26" s="657"/>
      <c r="L26" s="654"/>
      <c r="M26" s="656"/>
      <c r="N26" s="397"/>
      <c r="O26" s="657"/>
      <c r="P26" s="1132"/>
      <c r="Q26" s="1175"/>
    </row>
    <row r="27" spans="1:20" ht="21" customHeight="1">
      <c r="A27" s="411" t="s">
        <v>358</v>
      </c>
      <c r="B27" s="406">
        <v>13</v>
      </c>
      <c r="C27" s="657">
        <v>13</v>
      </c>
      <c r="D27" s="657">
        <v>13</v>
      </c>
      <c r="E27" s="657">
        <v>13</v>
      </c>
      <c r="F27" s="637"/>
      <c r="G27" s="401"/>
      <c r="H27" s="401"/>
      <c r="I27" s="631"/>
      <c r="J27" s="652"/>
      <c r="K27" s="657"/>
      <c r="L27" s="654"/>
      <c r="M27" s="656"/>
      <c r="N27" s="397"/>
      <c r="O27" s="657"/>
      <c r="P27" s="1132"/>
      <c r="Q27" s="1175"/>
    </row>
    <row r="28" spans="1:20" ht="20.25" customHeight="1">
      <c r="A28" s="411" t="s">
        <v>334</v>
      </c>
      <c r="B28" s="406">
        <v>48</v>
      </c>
      <c r="C28" s="657">
        <v>48</v>
      </c>
      <c r="D28" s="657">
        <v>48</v>
      </c>
      <c r="E28" s="657">
        <v>48</v>
      </c>
      <c r="F28" s="637"/>
      <c r="G28" s="401"/>
      <c r="H28" s="401"/>
      <c r="I28" s="631"/>
      <c r="J28" s="652"/>
      <c r="K28" s="657"/>
      <c r="L28" s="654"/>
      <c r="M28" s="656"/>
      <c r="N28" s="397"/>
      <c r="O28" s="657"/>
      <c r="P28" s="1132"/>
      <c r="Q28" s="1175"/>
    </row>
    <row r="29" spans="1:20" ht="21" customHeight="1">
      <c r="A29" s="411" t="s">
        <v>335</v>
      </c>
      <c r="B29" s="406">
        <v>8</v>
      </c>
      <c r="C29" s="657">
        <v>8</v>
      </c>
      <c r="D29" s="657">
        <v>8</v>
      </c>
      <c r="E29" s="657">
        <v>8</v>
      </c>
      <c r="F29" s="637"/>
      <c r="G29" s="401"/>
      <c r="H29" s="401"/>
      <c r="I29" s="631"/>
      <c r="J29" s="652"/>
      <c r="K29" s="657"/>
      <c r="L29" s="654"/>
      <c r="M29" s="656"/>
      <c r="N29" s="397"/>
      <c r="O29" s="657"/>
      <c r="P29" s="1132"/>
      <c r="Q29" s="1175"/>
    </row>
    <row r="30" spans="1:20" ht="20.25" customHeight="1" thickBot="1">
      <c r="A30" s="410"/>
      <c r="B30" s="404"/>
      <c r="C30" s="641"/>
      <c r="D30" s="641"/>
      <c r="E30" s="641"/>
      <c r="F30" s="637"/>
      <c r="G30" s="401"/>
      <c r="H30" s="401"/>
      <c r="I30" s="631"/>
      <c r="J30" s="637"/>
      <c r="K30" s="641"/>
      <c r="L30" s="401"/>
      <c r="M30" s="631"/>
      <c r="N30" s="398"/>
      <c r="O30" s="641"/>
      <c r="P30" s="1134"/>
      <c r="Q30" s="1176"/>
    </row>
    <row r="31" spans="1:20" s="15" customFormat="1" ht="27" customHeight="1" thickBot="1">
      <c r="A31" s="414" t="s">
        <v>1</v>
      </c>
      <c r="B31" s="416">
        <f>SUM(B24:B30)</f>
        <v>8217</v>
      </c>
      <c r="C31" s="1177">
        <f>SUM(C24:C30)</f>
        <v>8217</v>
      </c>
      <c r="D31" s="1177">
        <v>8217</v>
      </c>
      <c r="E31" s="1177">
        <v>8217</v>
      </c>
      <c r="F31" s="653">
        <v>0</v>
      </c>
      <c r="G31" s="655">
        <v>0</v>
      </c>
      <c r="H31" s="655">
        <v>0</v>
      </c>
      <c r="I31" s="1178"/>
      <c r="J31" s="653">
        <v>0</v>
      </c>
      <c r="K31" s="1177">
        <v>0</v>
      </c>
      <c r="L31" s="655"/>
      <c r="M31" s="1178"/>
      <c r="N31" s="1179">
        <v>0</v>
      </c>
      <c r="O31" s="1177">
        <v>0</v>
      </c>
      <c r="P31" s="1180">
        <v>0</v>
      </c>
      <c r="Q31" s="1181"/>
      <c r="R31" s="61"/>
      <c r="S31" s="61"/>
      <c r="T31" s="61"/>
    </row>
    <row r="35" spans="1:1">
      <c r="A35" s="39"/>
    </row>
  </sheetData>
  <mergeCells count="19">
    <mergeCell ref="B21:I21"/>
    <mergeCell ref="B22:E22"/>
    <mergeCell ref="F22:I22"/>
    <mergeCell ref="J22:M22"/>
    <mergeCell ref="J21:Q21"/>
    <mergeCell ref="N22:Q22"/>
    <mergeCell ref="A5:R5"/>
    <mergeCell ref="N1:O1"/>
    <mergeCell ref="A6:A7"/>
    <mergeCell ref="B7:C7"/>
    <mergeCell ref="A21:A22"/>
    <mergeCell ref="A2:O2"/>
    <mergeCell ref="A3:O3"/>
    <mergeCell ref="A4:O4"/>
    <mergeCell ref="B6:I6"/>
    <mergeCell ref="F7:I7"/>
    <mergeCell ref="J7:M7"/>
    <mergeCell ref="J6:Q6"/>
    <mergeCell ref="N7:Q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9" orientation="landscape" horizontalDpi="300" verticalDpi="300" r:id="rId1"/>
  <headerFooter alignWithMargins="0">
    <oddFooter xml:space="preserve">&amp;R
</oddFooter>
  </headerFooter>
  <colBreaks count="1" manualBreakCount="1">
    <brk id="20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2"/>
  <sheetViews>
    <sheetView zoomScaleNormal="100" workbookViewId="0">
      <selection sqref="A1:R1"/>
    </sheetView>
  </sheetViews>
  <sheetFormatPr defaultRowHeight="12.75"/>
  <cols>
    <col min="1" max="1" width="10.42578125" customWidth="1"/>
    <col min="2" max="2" width="60.85546875" customWidth="1"/>
    <col min="3" max="3" width="24" customWidth="1"/>
  </cols>
  <sheetData>
    <row r="1" spans="1:18">
      <c r="A1" s="1312" t="s">
        <v>486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</row>
    <row r="2" spans="1:18" ht="18.75">
      <c r="A2" s="1502" t="s">
        <v>385</v>
      </c>
      <c r="B2" s="1502"/>
      <c r="C2" s="1502"/>
    </row>
    <row r="3" spans="1:18" ht="15" thickBot="1">
      <c r="A3" s="661"/>
      <c r="B3" s="661"/>
      <c r="C3" s="662" t="s">
        <v>73</v>
      </c>
    </row>
    <row r="4" spans="1:18" ht="16.5" thickBot="1">
      <c r="A4" s="663" t="s">
        <v>381</v>
      </c>
      <c r="B4" s="664" t="s">
        <v>386</v>
      </c>
      <c r="C4" s="665"/>
    </row>
    <row r="5" spans="1:18" ht="16.5" thickBot="1">
      <c r="A5" s="666">
        <v>1</v>
      </c>
      <c r="B5" s="667">
        <v>2</v>
      </c>
      <c r="C5" s="668">
        <v>3</v>
      </c>
    </row>
    <row r="6" spans="1:18" ht="45.75" customHeight="1">
      <c r="A6" s="669" t="s">
        <v>29</v>
      </c>
      <c r="B6" s="670" t="s">
        <v>31</v>
      </c>
      <c r="C6" s="671">
        <v>1300</v>
      </c>
    </row>
    <row r="7" spans="1:18" ht="45.75" customHeight="1">
      <c r="A7" s="672" t="s">
        <v>30</v>
      </c>
      <c r="B7" s="673" t="s">
        <v>387</v>
      </c>
      <c r="C7" s="674">
        <v>2358</v>
      </c>
    </row>
    <row r="8" spans="1:18" ht="45.75" customHeight="1">
      <c r="A8" s="672" t="s">
        <v>10</v>
      </c>
      <c r="B8" s="675" t="s">
        <v>388</v>
      </c>
      <c r="C8" s="674">
        <v>90</v>
      </c>
    </row>
    <row r="9" spans="1:18" ht="45.75" customHeight="1">
      <c r="A9" s="672" t="s">
        <v>11</v>
      </c>
      <c r="B9" s="675" t="s">
        <v>389</v>
      </c>
      <c r="C9" s="674">
        <v>500</v>
      </c>
    </row>
    <row r="10" spans="1:18" ht="45.75" customHeight="1">
      <c r="A10" s="676" t="s">
        <v>12</v>
      </c>
      <c r="B10" s="675" t="s">
        <v>390</v>
      </c>
      <c r="C10" s="677"/>
    </row>
    <row r="11" spans="1:18" ht="45.75" customHeight="1" thickBot="1">
      <c r="A11" s="672" t="s">
        <v>13</v>
      </c>
      <c r="B11" s="678" t="s">
        <v>391</v>
      </c>
      <c r="C11" s="674"/>
    </row>
    <row r="12" spans="1:18" ht="45.75" customHeight="1" thickBot="1">
      <c r="A12" s="1503" t="s">
        <v>392</v>
      </c>
      <c r="B12" s="1504"/>
      <c r="C12" s="679">
        <f>SUM(C6:C11)</f>
        <v>4248</v>
      </c>
    </row>
  </sheetData>
  <mergeCells count="3">
    <mergeCell ref="A2:C2"/>
    <mergeCell ref="A12:B12"/>
    <mergeCell ref="A1:R1"/>
  </mergeCells>
  <phoneticPr fontId="105" type="noConversion"/>
  <pageMargins left="0.7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zoomScaleNormal="100" workbookViewId="0">
      <selection activeCell="A3" sqref="A3:R3"/>
    </sheetView>
  </sheetViews>
  <sheetFormatPr defaultRowHeight="12.75"/>
  <cols>
    <col min="1" max="1" width="5.5703125" customWidth="1"/>
    <col min="2" max="2" width="11.28515625" customWidth="1"/>
    <col min="3" max="3" width="7.28515625" customWidth="1"/>
  </cols>
  <sheetData>
    <row r="1" spans="1:18" ht="15.75">
      <c r="A1" s="680"/>
      <c r="B1" s="681"/>
      <c r="C1" s="682"/>
      <c r="D1" s="682"/>
      <c r="E1" s="682"/>
      <c r="F1" s="682"/>
      <c r="G1" s="785"/>
      <c r="H1" s="200"/>
      <c r="I1" s="56"/>
      <c r="J1" s="682"/>
      <c r="K1" s="682"/>
      <c r="L1" s="682" t="s">
        <v>2</v>
      </c>
      <c r="M1" s="1505" t="s">
        <v>384</v>
      </c>
      <c r="N1" s="1505"/>
      <c r="O1" s="1505"/>
    </row>
    <row r="2" spans="1:18" ht="15.75">
      <c r="A2" s="1506" t="s">
        <v>393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</row>
    <row r="3" spans="1:18" ht="13.5" thickBot="1">
      <c r="A3" s="1312" t="s">
        <v>486</v>
      </c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</row>
    <row r="4" spans="1:18" ht="24.75" thickBot="1">
      <c r="A4" s="683" t="s">
        <v>381</v>
      </c>
      <c r="B4" s="684" t="s">
        <v>4</v>
      </c>
      <c r="C4" s="685" t="s">
        <v>394</v>
      </c>
      <c r="D4" s="685" t="s">
        <v>395</v>
      </c>
      <c r="E4" s="685" t="s">
        <v>396</v>
      </c>
      <c r="F4" s="685" t="s">
        <v>397</v>
      </c>
      <c r="G4" s="685" t="s">
        <v>398</v>
      </c>
      <c r="H4" s="685" t="s">
        <v>399</v>
      </c>
      <c r="I4" s="685" t="s">
        <v>400</v>
      </c>
      <c r="J4" s="685" t="s">
        <v>401</v>
      </c>
      <c r="K4" s="685" t="s">
        <v>402</v>
      </c>
      <c r="L4" s="685" t="s">
        <v>403</v>
      </c>
      <c r="M4" s="685" t="s">
        <v>404</v>
      </c>
      <c r="N4" s="685" t="s">
        <v>405</v>
      </c>
      <c r="O4" s="686" t="s">
        <v>20</v>
      </c>
    </row>
    <row r="5" spans="1:18" ht="13.5" thickBot="1">
      <c r="A5" s="687" t="s">
        <v>29</v>
      </c>
      <c r="B5" s="1508" t="s">
        <v>179</v>
      </c>
      <c r="C5" s="1509"/>
      <c r="D5" s="1509"/>
      <c r="E5" s="1509"/>
      <c r="F5" s="1509"/>
      <c r="G5" s="1509"/>
      <c r="H5" s="1509"/>
      <c r="I5" s="1509"/>
      <c r="J5" s="1509"/>
      <c r="K5" s="1509"/>
      <c r="L5" s="1509"/>
      <c r="M5" s="1509"/>
      <c r="N5" s="1509"/>
      <c r="O5" s="1510"/>
    </row>
    <row r="6" spans="1:18" ht="24" customHeight="1">
      <c r="A6" s="688" t="s">
        <v>30</v>
      </c>
      <c r="B6" s="689" t="s">
        <v>406</v>
      </c>
      <c r="C6" s="690"/>
      <c r="D6" s="690">
        <v>116</v>
      </c>
      <c r="E6" s="690">
        <v>116</v>
      </c>
      <c r="F6" s="690">
        <v>116</v>
      </c>
      <c r="G6" s="690">
        <v>116</v>
      </c>
      <c r="H6" s="690">
        <v>116</v>
      </c>
      <c r="I6" s="690">
        <v>116</v>
      </c>
      <c r="J6" s="690">
        <v>116</v>
      </c>
      <c r="K6" s="690">
        <v>116</v>
      </c>
      <c r="L6" s="690">
        <v>116</v>
      </c>
      <c r="M6" s="690">
        <v>116</v>
      </c>
      <c r="N6" s="690">
        <v>230</v>
      </c>
      <c r="O6" s="691">
        <f>SUM(D6:N6)</f>
        <v>1390</v>
      </c>
    </row>
    <row r="7" spans="1:18" ht="24" customHeight="1">
      <c r="A7" s="692" t="s">
        <v>10</v>
      </c>
      <c r="B7" s="693" t="s">
        <v>407</v>
      </c>
      <c r="C7" s="694">
        <v>114</v>
      </c>
      <c r="D7" s="694">
        <v>114</v>
      </c>
      <c r="E7" s="694">
        <v>114</v>
      </c>
      <c r="F7" s="694">
        <v>114</v>
      </c>
      <c r="G7" s="694">
        <v>114</v>
      </c>
      <c r="H7" s="694">
        <v>114</v>
      </c>
      <c r="I7" s="694">
        <v>114</v>
      </c>
      <c r="J7" s="694">
        <v>114</v>
      </c>
      <c r="K7" s="694">
        <v>114</v>
      </c>
      <c r="L7" s="694">
        <v>114</v>
      </c>
      <c r="M7" s="694">
        <v>233</v>
      </c>
      <c r="N7" s="694">
        <v>118</v>
      </c>
      <c r="O7" s="695">
        <f>SUM(C7:N7)</f>
        <v>1491</v>
      </c>
    </row>
    <row r="8" spans="1:18" ht="22.5" customHeight="1">
      <c r="A8" s="692" t="s">
        <v>11</v>
      </c>
      <c r="B8" s="696" t="s">
        <v>408</v>
      </c>
      <c r="C8" s="697"/>
      <c r="D8" s="697"/>
      <c r="E8" s="697">
        <v>700</v>
      </c>
      <c r="F8" s="697">
        <v>200</v>
      </c>
      <c r="G8" s="697"/>
      <c r="H8" s="697"/>
      <c r="I8" s="697"/>
      <c r="J8" s="697"/>
      <c r="K8" s="697">
        <v>600</v>
      </c>
      <c r="L8" s="697">
        <v>100</v>
      </c>
      <c r="M8" s="697">
        <v>100</v>
      </c>
      <c r="N8" s="697"/>
      <c r="O8" s="695">
        <f>SUM(E8:N8)</f>
        <v>1700</v>
      </c>
    </row>
    <row r="9" spans="1:18" ht="25.5" customHeight="1">
      <c r="A9" s="692" t="s">
        <v>12</v>
      </c>
      <c r="B9" s="696" t="s">
        <v>409</v>
      </c>
      <c r="C9" s="697">
        <v>1613</v>
      </c>
      <c r="D9" s="697">
        <v>1613</v>
      </c>
      <c r="E9" s="697">
        <v>1613</v>
      </c>
      <c r="F9" s="697">
        <v>1613</v>
      </c>
      <c r="G9" s="697">
        <v>1613</v>
      </c>
      <c r="H9" s="697">
        <v>2228</v>
      </c>
      <c r="I9" s="697">
        <v>1613</v>
      </c>
      <c r="J9" s="697">
        <v>1613</v>
      </c>
      <c r="K9" s="697">
        <v>1613</v>
      </c>
      <c r="L9" s="697">
        <v>1613</v>
      </c>
      <c r="M9" s="697">
        <v>1613</v>
      </c>
      <c r="N9" s="697">
        <v>1619</v>
      </c>
      <c r="O9" s="698">
        <f>SUM(C9:N9)</f>
        <v>19977</v>
      </c>
    </row>
    <row r="10" spans="1:18" ht="23.25" customHeight="1">
      <c r="A10" s="692" t="s">
        <v>12</v>
      </c>
      <c r="B10" s="693" t="s">
        <v>410</v>
      </c>
      <c r="C10" s="694">
        <v>585</v>
      </c>
      <c r="D10" s="694">
        <v>834</v>
      </c>
      <c r="E10" s="694">
        <v>834</v>
      </c>
      <c r="F10" s="694">
        <v>834</v>
      </c>
      <c r="G10" s="694">
        <v>834</v>
      </c>
      <c r="H10" s="694">
        <v>834</v>
      </c>
      <c r="I10" s="694">
        <v>834</v>
      </c>
      <c r="J10" s="694">
        <v>835</v>
      </c>
      <c r="K10" s="694">
        <v>347</v>
      </c>
      <c r="L10" s="694"/>
      <c r="M10" s="694"/>
      <c r="N10" s="694"/>
      <c r="O10" s="695">
        <f>SUM(C10:N10)</f>
        <v>6771</v>
      </c>
    </row>
    <row r="11" spans="1:18" ht="22.5" customHeight="1">
      <c r="A11" s="692" t="s">
        <v>13</v>
      </c>
      <c r="B11" s="693" t="s">
        <v>411</v>
      </c>
      <c r="C11" s="694"/>
      <c r="D11" s="694"/>
      <c r="E11" s="694"/>
      <c r="F11" s="694"/>
      <c r="G11" s="694"/>
      <c r="H11" s="694"/>
      <c r="I11" s="694">
        <v>261</v>
      </c>
      <c r="J11" s="694"/>
      <c r="K11" s="694"/>
      <c r="L11" s="694"/>
      <c r="M11" s="694"/>
      <c r="N11" s="694">
        <v>539</v>
      </c>
      <c r="O11" s="695">
        <f>SUM(I11:N11)</f>
        <v>800</v>
      </c>
    </row>
    <row r="12" spans="1:18" ht="21.75" customHeight="1">
      <c r="A12" s="692" t="s">
        <v>14</v>
      </c>
      <c r="B12" s="693" t="s">
        <v>412</v>
      </c>
      <c r="C12" s="694"/>
      <c r="D12" s="694">
        <v>260</v>
      </c>
      <c r="E12" s="694">
        <v>260</v>
      </c>
      <c r="F12" s="694">
        <v>1760</v>
      </c>
      <c r="G12" s="694">
        <v>260</v>
      </c>
      <c r="H12" s="694">
        <v>260</v>
      </c>
      <c r="I12" s="694">
        <v>260</v>
      </c>
      <c r="J12" s="694">
        <v>520</v>
      </c>
      <c r="K12" s="694"/>
      <c r="L12" s="694">
        <v>260</v>
      </c>
      <c r="M12" s="694">
        <v>260</v>
      </c>
      <c r="N12" s="694">
        <v>258</v>
      </c>
      <c r="O12" s="695">
        <f>SUM(D12:N12)</f>
        <v>4358</v>
      </c>
    </row>
    <row r="13" spans="1:18" ht="24" customHeight="1">
      <c r="A13" s="692" t="s">
        <v>75</v>
      </c>
      <c r="B13" s="693" t="s">
        <v>413</v>
      </c>
      <c r="C13" s="694"/>
      <c r="D13" s="694"/>
      <c r="E13" s="694"/>
      <c r="F13" s="694"/>
      <c r="G13" s="694"/>
      <c r="H13" s="694"/>
      <c r="I13" s="694"/>
      <c r="J13" s="694"/>
      <c r="K13" s="694"/>
      <c r="L13" s="694"/>
      <c r="M13" s="694"/>
      <c r="N13" s="694"/>
      <c r="O13" s="695"/>
    </row>
    <row r="14" spans="1:18" ht="21.75" customHeight="1" thickBot="1">
      <c r="A14" s="692" t="s">
        <v>76</v>
      </c>
      <c r="B14" s="693" t="s">
        <v>414</v>
      </c>
      <c r="C14" s="694">
        <v>886</v>
      </c>
      <c r="D14" s="694">
        <v>873</v>
      </c>
      <c r="E14" s="694">
        <v>269</v>
      </c>
      <c r="F14" s="694">
        <v>769</v>
      </c>
      <c r="G14" s="694">
        <v>357</v>
      </c>
      <c r="H14" s="694">
        <v>70</v>
      </c>
      <c r="I14" s="694"/>
      <c r="J14" s="694"/>
      <c r="K14" s="694"/>
      <c r="L14" s="694">
        <v>161</v>
      </c>
      <c r="M14" s="694">
        <v>161</v>
      </c>
      <c r="N14" s="694">
        <v>454</v>
      </c>
      <c r="O14" s="695">
        <f>SUM(C14:N14)</f>
        <v>4000</v>
      </c>
    </row>
    <row r="15" spans="1:18" ht="24" customHeight="1" thickBot="1">
      <c r="A15" s="692" t="s">
        <v>77</v>
      </c>
      <c r="B15" s="699" t="s">
        <v>415</v>
      </c>
      <c r="C15" s="700">
        <f>SUM(C7:C14)</f>
        <v>3198</v>
      </c>
      <c r="D15" s="700">
        <f t="shared" ref="D15:N15" si="0">SUM(D6:D14)</f>
        <v>3810</v>
      </c>
      <c r="E15" s="700">
        <f t="shared" si="0"/>
        <v>3906</v>
      </c>
      <c r="F15" s="700">
        <f t="shared" si="0"/>
        <v>5406</v>
      </c>
      <c r="G15" s="700">
        <f t="shared" si="0"/>
        <v>3294</v>
      </c>
      <c r="H15" s="700">
        <f t="shared" si="0"/>
        <v>3622</v>
      </c>
      <c r="I15" s="700">
        <f>SUM(I6:I14)</f>
        <v>3198</v>
      </c>
      <c r="J15" s="700">
        <f t="shared" si="0"/>
        <v>3198</v>
      </c>
      <c r="K15" s="700">
        <f t="shared" si="0"/>
        <v>2790</v>
      </c>
      <c r="L15" s="700">
        <f t="shared" si="0"/>
        <v>2364</v>
      </c>
      <c r="M15" s="700">
        <f t="shared" si="0"/>
        <v>2483</v>
      </c>
      <c r="N15" s="700">
        <f t="shared" si="0"/>
        <v>3218</v>
      </c>
      <c r="O15" s="701">
        <f>SUM(O6:O14)</f>
        <v>40487</v>
      </c>
    </row>
    <row r="16" spans="1:18" ht="18" customHeight="1" thickBot="1">
      <c r="A16" s="692" t="s">
        <v>78</v>
      </c>
      <c r="B16" s="1508" t="s">
        <v>199</v>
      </c>
      <c r="C16" s="1509"/>
      <c r="D16" s="1509"/>
      <c r="E16" s="1509"/>
      <c r="F16" s="1509"/>
      <c r="G16" s="1509"/>
      <c r="H16" s="1509"/>
      <c r="I16" s="1509"/>
      <c r="J16" s="1509"/>
      <c r="K16" s="1509"/>
      <c r="L16" s="1509"/>
      <c r="M16" s="1509"/>
      <c r="N16" s="1509"/>
      <c r="O16" s="1510"/>
    </row>
    <row r="17" spans="1:15" ht="22.5" customHeight="1">
      <c r="A17" s="692" t="s">
        <v>79</v>
      </c>
      <c r="B17" s="696" t="s">
        <v>416</v>
      </c>
      <c r="C17" s="697">
        <v>3198</v>
      </c>
      <c r="D17" s="697">
        <v>3198</v>
      </c>
      <c r="E17" s="697">
        <v>3198</v>
      </c>
      <c r="F17" s="697">
        <v>3198</v>
      </c>
      <c r="G17" s="697">
        <v>3198</v>
      </c>
      <c r="H17" s="697">
        <v>3622</v>
      </c>
      <c r="I17" s="697">
        <v>3198</v>
      </c>
      <c r="J17" s="697">
        <v>2644</v>
      </c>
      <c r="K17" s="697">
        <v>1854</v>
      </c>
      <c r="L17" s="697">
        <v>1854</v>
      </c>
      <c r="M17" s="697">
        <v>1968</v>
      </c>
      <c r="N17" s="697">
        <v>2293</v>
      </c>
      <c r="O17" s="698">
        <f>SUM(C17:N17)</f>
        <v>33423</v>
      </c>
    </row>
    <row r="18" spans="1:15" ht="24.75" customHeight="1">
      <c r="A18" s="692" t="s">
        <v>417</v>
      </c>
      <c r="B18" s="693" t="s">
        <v>418</v>
      </c>
      <c r="C18" s="694"/>
      <c r="D18" s="694">
        <v>612</v>
      </c>
      <c r="E18" s="694">
        <v>708</v>
      </c>
      <c r="F18" s="694">
        <v>684</v>
      </c>
      <c r="G18" s="694">
        <v>96</v>
      </c>
      <c r="H18" s="694"/>
      <c r="I18" s="694"/>
      <c r="J18" s="694"/>
      <c r="K18" s="694"/>
      <c r="L18" s="694"/>
      <c r="M18" s="694"/>
      <c r="N18" s="694"/>
      <c r="O18" s="695">
        <f>SUM(D18:N18)</f>
        <v>2100</v>
      </c>
    </row>
    <row r="19" spans="1:15" ht="24" customHeight="1">
      <c r="A19" s="692" t="s">
        <v>419</v>
      </c>
      <c r="B19" s="693" t="s">
        <v>420</v>
      </c>
      <c r="C19" s="694"/>
      <c r="D19" s="694"/>
      <c r="E19" s="694"/>
      <c r="F19" s="694"/>
      <c r="G19" s="694"/>
      <c r="H19" s="694"/>
      <c r="I19" s="694"/>
      <c r="J19" s="694"/>
      <c r="K19" s="694"/>
      <c r="L19" s="694"/>
      <c r="M19" s="694"/>
      <c r="N19" s="694"/>
      <c r="O19" s="695"/>
    </row>
    <row r="20" spans="1:15" ht="24" customHeight="1">
      <c r="A20" s="692" t="s">
        <v>421</v>
      </c>
      <c r="B20" s="693" t="s">
        <v>422</v>
      </c>
      <c r="C20" s="694"/>
      <c r="D20" s="694"/>
      <c r="E20" s="694"/>
      <c r="F20" s="694">
        <v>1524</v>
      </c>
      <c r="G20" s="694"/>
      <c r="H20" s="694"/>
      <c r="I20" s="694"/>
      <c r="J20" s="694">
        <v>554</v>
      </c>
      <c r="K20" s="694">
        <v>936</v>
      </c>
      <c r="L20" s="694">
        <v>510</v>
      </c>
      <c r="M20" s="694">
        <v>515</v>
      </c>
      <c r="N20" s="694">
        <v>925</v>
      </c>
      <c r="O20" s="695">
        <f>SUM(F20:N20)</f>
        <v>4964</v>
      </c>
    </row>
    <row r="21" spans="1:15" ht="23.25" customHeight="1" thickBot="1">
      <c r="A21" s="692" t="s">
        <v>423</v>
      </c>
      <c r="B21" s="702" t="s">
        <v>424</v>
      </c>
      <c r="C21" s="703"/>
      <c r="D21" s="703"/>
      <c r="E21" s="703"/>
      <c r="F21" s="703"/>
      <c r="G21" s="703"/>
      <c r="H21" s="703"/>
      <c r="I21" s="703"/>
      <c r="J21" s="703"/>
      <c r="K21" s="703"/>
      <c r="L21" s="703"/>
      <c r="M21" s="703"/>
      <c r="N21" s="703"/>
      <c r="O21" s="704"/>
    </row>
    <row r="22" spans="1:15" ht="28.5" customHeight="1" thickBot="1">
      <c r="A22" s="692" t="s">
        <v>425</v>
      </c>
      <c r="B22" s="699" t="s">
        <v>426</v>
      </c>
      <c r="C22" s="705">
        <v>3198</v>
      </c>
      <c r="D22" s="705">
        <f t="shared" ref="D22:N22" si="1">SUM(D17:D21)</f>
        <v>3810</v>
      </c>
      <c r="E22" s="705">
        <f t="shared" si="1"/>
        <v>3906</v>
      </c>
      <c r="F22" s="705">
        <f t="shared" si="1"/>
        <v>5406</v>
      </c>
      <c r="G22" s="705">
        <f t="shared" si="1"/>
        <v>3294</v>
      </c>
      <c r="H22" s="700">
        <f t="shared" si="1"/>
        <v>3622</v>
      </c>
      <c r="I22" s="705">
        <f t="shared" si="1"/>
        <v>3198</v>
      </c>
      <c r="J22" s="705">
        <f t="shared" si="1"/>
        <v>3198</v>
      </c>
      <c r="K22" s="705">
        <f t="shared" si="1"/>
        <v>2790</v>
      </c>
      <c r="L22" s="700">
        <f t="shared" si="1"/>
        <v>2364</v>
      </c>
      <c r="M22" s="700">
        <f t="shared" si="1"/>
        <v>2483</v>
      </c>
      <c r="N22" s="700">
        <f t="shared" si="1"/>
        <v>3218</v>
      </c>
      <c r="O22" s="701">
        <f>SUM(O17:O21)</f>
        <v>40487</v>
      </c>
    </row>
    <row r="23" spans="1:15" ht="18" customHeight="1" thickBot="1">
      <c r="A23" s="692" t="s">
        <v>427</v>
      </c>
      <c r="B23" s="706" t="s">
        <v>428</v>
      </c>
      <c r="C23" s="707">
        <f>C15-C22</f>
        <v>0</v>
      </c>
      <c r="D23" s="707">
        <f t="shared" ref="D23:N23" si="2">D15-D22</f>
        <v>0</v>
      </c>
      <c r="E23" s="707">
        <f t="shared" si="2"/>
        <v>0</v>
      </c>
      <c r="F23" s="707">
        <f t="shared" si="2"/>
        <v>0</v>
      </c>
      <c r="G23" s="707">
        <f t="shared" si="2"/>
        <v>0</v>
      </c>
      <c r="H23" s="707">
        <f t="shared" si="2"/>
        <v>0</v>
      </c>
      <c r="I23" s="707">
        <f t="shared" si="2"/>
        <v>0</v>
      </c>
      <c r="J23" s="707">
        <f t="shared" si="2"/>
        <v>0</v>
      </c>
      <c r="K23" s="707">
        <f t="shared" si="2"/>
        <v>0</v>
      </c>
      <c r="L23" s="707">
        <f t="shared" si="2"/>
        <v>0</v>
      </c>
      <c r="M23" s="707">
        <f t="shared" si="2"/>
        <v>0</v>
      </c>
      <c r="N23" s="707">
        <f t="shared" si="2"/>
        <v>0</v>
      </c>
      <c r="O23" s="707"/>
    </row>
  </sheetData>
  <mergeCells count="5">
    <mergeCell ref="M1:O1"/>
    <mergeCell ref="A2:O2"/>
    <mergeCell ref="B5:O5"/>
    <mergeCell ref="B16:O16"/>
    <mergeCell ref="A3:R3"/>
  </mergeCells>
  <phoneticPr fontId="10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9"/>
  <sheetViews>
    <sheetView zoomScaleNormal="100" workbookViewId="0">
      <selection activeCell="A3" sqref="A3:R3"/>
    </sheetView>
  </sheetViews>
  <sheetFormatPr defaultRowHeight="12.75"/>
  <cols>
    <col min="1" max="1" width="21.7109375" customWidth="1"/>
    <col min="2" max="2" width="12" customWidth="1"/>
    <col min="3" max="3" width="14.42578125" customWidth="1"/>
    <col min="4" max="4" width="14.140625" customWidth="1"/>
    <col min="5" max="5" width="12.28515625" customWidth="1"/>
    <col min="6" max="6" width="11.85546875" customWidth="1"/>
    <col min="7" max="7" width="15" customWidth="1"/>
  </cols>
  <sheetData>
    <row r="1" spans="1:18" ht="17.25">
      <c r="A1" s="1515" t="s">
        <v>429</v>
      </c>
      <c r="B1" s="1515"/>
      <c r="C1" s="1515"/>
      <c r="D1" s="1515"/>
      <c r="E1" s="1515"/>
      <c r="F1" s="1515"/>
      <c r="G1" s="1515"/>
    </row>
    <row r="2" spans="1:18" ht="15.75">
      <c r="A2" s="708"/>
      <c r="B2" s="709"/>
      <c r="C2" s="785"/>
      <c r="D2" s="200"/>
      <c r="E2" s="56"/>
      <c r="F2" s="709"/>
      <c r="G2" s="710" t="s">
        <v>2</v>
      </c>
    </row>
    <row r="3" spans="1:18" ht="22.5" customHeight="1" thickBot="1">
      <c r="A3" s="1312" t="s">
        <v>486</v>
      </c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</row>
    <row r="4" spans="1:18" ht="16.5">
      <c r="A4" s="1516" t="s">
        <v>430</v>
      </c>
      <c r="B4" s="1518" t="s">
        <v>431</v>
      </c>
      <c r="C4" s="1518"/>
      <c r="D4" s="1518"/>
      <c r="E4" s="1519" t="s">
        <v>432</v>
      </c>
      <c r="F4" s="1518"/>
      <c r="G4" s="1520"/>
    </row>
    <row r="5" spans="1:18" ht="17.25" thickBot="1">
      <c r="A5" s="1517"/>
      <c r="B5" s="711" t="s">
        <v>433</v>
      </c>
      <c r="C5" s="711" t="s">
        <v>434</v>
      </c>
      <c r="D5" s="711" t="s">
        <v>435</v>
      </c>
      <c r="E5" s="712" t="s">
        <v>433</v>
      </c>
      <c r="F5" s="711" t="s">
        <v>436</v>
      </c>
      <c r="G5" s="713" t="s">
        <v>435</v>
      </c>
    </row>
    <row r="6" spans="1:18" ht="15">
      <c r="A6" s="714" t="s">
        <v>437</v>
      </c>
      <c r="B6" s="715"/>
      <c r="C6" s="715">
        <v>1192</v>
      </c>
      <c r="D6" s="715">
        <v>1192</v>
      </c>
      <c r="E6" s="716">
        <v>330</v>
      </c>
      <c r="F6" s="716">
        <v>697</v>
      </c>
      <c r="G6" s="717">
        <v>1027</v>
      </c>
    </row>
    <row r="7" spans="1:18" ht="15">
      <c r="A7" s="718" t="s">
        <v>438</v>
      </c>
      <c r="B7" s="719"/>
      <c r="C7" s="719"/>
      <c r="D7" s="715"/>
      <c r="E7" s="720"/>
      <c r="F7" s="720"/>
      <c r="G7" s="721"/>
    </row>
    <row r="8" spans="1:18" ht="15">
      <c r="A8" s="718" t="s">
        <v>439</v>
      </c>
      <c r="B8" s="719">
        <v>341</v>
      </c>
      <c r="C8" s="719"/>
      <c r="D8" s="715">
        <v>341</v>
      </c>
      <c r="E8" s="720">
        <v>35</v>
      </c>
      <c r="F8" s="720"/>
      <c r="G8" s="721">
        <v>35</v>
      </c>
    </row>
    <row r="9" spans="1:18" ht="65.25" customHeight="1">
      <c r="A9" s="722" t="s">
        <v>440</v>
      </c>
      <c r="B9" s="723"/>
      <c r="C9" s="723"/>
      <c r="D9" s="715"/>
      <c r="E9" s="724"/>
      <c r="F9" s="724"/>
      <c r="G9" s="721"/>
    </row>
    <row r="10" spans="1:18" ht="38.25" customHeight="1" thickBot="1">
      <c r="A10" s="725" t="s">
        <v>441</v>
      </c>
      <c r="B10" s="726"/>
      <c r="C10" s="726"/>
      <c r="D10" s="726"/>
      <c r="E10" s="727"/>
      <c r="F10" s="727"/>
      <c r="G10" s="728"/>
    </row>
    <row r="11" spans="1:18" ht="16.5" thickBot="1">
      <c r="A11" s="729" t="s">
        <v>1</v>
      </c>
      <c r="B11" s="730">
        <f>SUM(B8:B10)</f>
        <v>341</v>
      </c>
      <c r="C11" s="730">
        <f>SUM(C6:C10)</f>
        <v>1192</v>
      </c>
      <c r="D11" s="730">
        <f>SUM(D6:D10)</f>
        <v>1533</v>
      </c>
      <c r="E11" s="730">
        <f>SUM(E6:E10)</f>
        <v>365</v>
      </c>
      <c r="F11" s="730">
        <f>SUM(F6:F10)</f>
        <v>697</v>
      </c>
      <c r="G11" s="731">
        <f>SUM(G6:G10)</f>
        <v>1062</v>
      </c>
    </row>
    <row r="12" spans="1:18">
      <c r="A12" s="708"/>
      <c r="B12" s="709"/>
      <c r="C12" s="709"/>
      <c r="D12" s="709"/>
      <c r="E12" s="709"/>
      <c r="F12" s="709"/>
      <c r="G12" s="709"/>
    </row>
    <row r="13" spans="1:18" ht="17.25">
      <c r="A13" s="1521" t="s">
        <v>442</v>
      </c>
      <c r="B13" s="1521"/>
      <c r="C13" s="1521"/>
      <c r="D13" s="1521"/>
      <c r="E13" s="1521"/>
      <c r="F13" s="1521"/>
      <c r="G13" s="1521"/>
    </row>
    <row r="14" spans="1:18" ht="13.5" thickBot="1">
      <c r="A14" s="708"/>
      <c r="B14" s="709"/>
      <c r="C14" s="709"/>
      <c r="D14" s="709"/>
      <c r="E14" s="710"/>
      <c r="F14" s="709"/>
      <c r="G14" s="709"/>
    </row>
    <row r="15" spans="1:18">
      <c r="A15" s="709"/>
      <c r="B15" s="709"/>
      <c r="C15" s="1513" t="s">
        <v>443</v>
      </c>
      <c r="D15" s="1522" t="s">
        <v>444</v>
      </c>
      <c r="E15" s="732"/>
      <c r="F15" s="1524"/>
      <c r="G15" s="1524"/>
    </row>
    <row r="16" spans="1:18" ht="13.5" thickBot="1">
      <c r="A16" s="709"/>
      <c r="B16" s="709"/>
      <c r="C16" s="1514"/>
      <c r="D16" s="1523"/>
      <c r="E16" s="733"/>
      <c r="F16" s="1524"/>
      <c r="G16" s="1524"/>
    </row>
    <row r="17" spans="1:7" ht="15">
      <c r="A17" s="709"/>
      <c r="B17" s="709"/>
      <c r="C17" s="734" t="s">
        <v>445</v>
      </c>
      <c r="D17" s="735"/>
      <c r="E17" s="736"/>
      <c r="F17" s="1511"/>
      <c r="G17" s="1511"/>
    </row>
    <row r="18" spans="1:7" ht="15.75" thickBot="1">
      <c r="A18" s="709"/>
      <c r="B18" s="709"/>
      <c r="C18" s="737" t="s">
        <v>446</v>
      </c>
      <c r="D18" s="738"/>
      <c r="E18" s="736"/>
      <c r="F18" s="1511"/>
      <c r="G18" s="1511"/>
    </row>
    <row r="19" spans="1:7" ht="16.5" thickBot="1">
      <c r="A19" s="739"/>
      <c r="B19" s="739"/>
      <c r="C19" s="740" t="s">
        <v>1</v>
      </c>
      <c r="D19" s="731"/>
      <c r="E19" s="741"/>
      <c r="F19" s="1512"/>
      <c r="G19" s="1512"/>
    </row>
  </sheetData>
  <mergeCells count="12">
    <mergeCell ref="F17:G17"/>
    <mergeCell ref="F18:G18"/>
    <mergeCell ref="F19:G19"/>
    <mergeCell ref="C15:C16"/>
    <mergeCell ref="A1:G1"/>
    <mergeCell ref="A4:A5"/>
    <mergeCell ref="B4:D4"/>
    <mergeCell ref="E4:G4"/>
    <mergeCell ref="A13:G13"/>
    <mergeCell ref="D15:D16"/>
    <mergeCell ref="F15:G16"/>
    <mergeCell ref="A3:R3"/>
  </mergeCells>
  <phoneticPr fontId="105" type="noConversion"/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30"/>
  <sheetViews>
    <sheetView topLeftCell="A7" workbookViewId="0">
      <selection activeCell="H16" sqref="H16"/>
    </sheetView>
  </sheetViews>
  <sheetFormatPr defaultRowHeight="12.75"/>
  <cols>
    <col min="2" max="2" width="24.7109375" customWidth="1"/>
    <col min="3" max="3" width="10.5703125" customWidth="1"/>
    <col min="4" max="4" width="10.85546875" customWidth="1"/>
    <col min="6" max="6" width="13.5703125" customWidth="1"/>
  </cols>
  <sheetData>
    <row r="1" spans="1:18" ht="15.75">
      <c r="B1" s="785"/>
      <c r="C1" s="200"/>
      <c r="D1" s="56"/>
      <c r="E1" s="1525" t="s">
        <v>447</v>
      </c>
      <c r="F1" s="1525"/>
    </row>
    <row r="2" spans="1:18">
      <c r="A2" s="1312" t="s">
        <v>486</v>
      </c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</row>
    <row r="3" spans="1:18" ht="17.25">
      <c r="A3" s="1526" t="s">
        <v>448</v>
      </c>
      <c r="B3" s="1526"/>
      <c r="C3" s="1526"/>
      <c r="D3" s="1526"/>
      <c r="E3" s="1526"/>
      <c r="F3" s="1526"/>
    </row>
    <row r="4" spans="1:18" ht="14.25">
      <c r="A4" s="1527" t="s">
        <v>449</v>
      </c>
      <c r="B4" s="1527"/>
      <c r="C4" s="1527"/>
      <c r="D4" s="1527"/>
      <c r="E4" s="1527"/>
      <c r="F4" s="1527"/>
    </row>
    <row r="5" spans="1:18" ht="14.25">
      <c r="A5" s="742"/>
      <c r="B5" s="742"/>
      <c r="C5" s="742"/>
      <c r="D5" s="742"/>
      <c r="E5" s="742"/>
      <c r="F5" s="742"/>
    </row>
    <row r="6" spans="1:18" ht="15.75">
      <c r="A6" s="743" t="s">
        <v>450</v>
      </c>
      <c r="B6" s="744"/>
      <c r="C6" s="744"/>
      <c r="D6" s="744"/>
      <c r="E6" s="744"/>
      <c r="F6" s="744"/>
    </row>
    <row r="7" spans="1:18" ht="15.75">
      <c r="A7" s="744"/>
      <c r="B7" s="744"/>
      <c r="C7" s="744"/>
      <c r="D7" s="744"/>
      <c r="E7" s="744"/>
      <c r="F7" s="744"/>
    </row>
    <row r="8" spans="1:18" ht="15.75">
      <c r="A8" s="743" t="s">
        <v>451</v>
      </c>
      <c r="B8" s="744"/>
      <c r="C8" s="744"/>
      <c r="D8" s="744"/>
      <c r="E8" s="744"/>
      <c r="F8" s="744"/>
    </row>
    <row r="9" spans="1:18" ht="15.75">
      <c r="A9" s="743"/>
      <c r="B9" s="744"/>
      <c r="C9" s="744"/>
      <c r="D9" s="744"/>
      <c r="E9" s="744"/>
      <c r="F9" s="744"/>
    </row>
    <row r="10" spans="1:18" ht="15">
      <c r="A10" s="745" t="s">
        <v>452</v>
      </c>
      <c r="B10" s="746"/>
      <c r="C10" s="746"/>
      <c r="D10" s="746"/>
      <c r="E10" s="746"/>
      <c r="F10" s="747"/>
    </row>
    <row r="11" spans="1:18" ht="15">
      <c r="A11" s="745"/>
      <c r="B11" s="746"/>
      <c r="C11" s="746"/>
      <c r="D11" s="746"/>
      <c r="E11" s="746"/>
      <c r="F11" s="747"/>
    </row>
    <row r="12" spans="1:18" ht="15">
      <c r="A12" s="745" t="s">
        <v>453</v>
      </c>
      <c r="B12" s="746"/>
      <c r="C12" s="746"/>
      <c r="D12" s="746"/>
      <c r="E12" s="746"/>
    </row>
    <row r="13" spans="1:18" ht="13.5" thickBot="1"/>
    <row r="14" spans="1:18" ht="39" thickBot="1">
      <c r="A14" s="748" t="s">
        <v>381</v>
      </c>
      <c r="B14" s="749" t="s">
        <v>454</v>
      </c>
      <c r="C14" s="750" t="s">
        <v>455</v>
      </c>
      <c r="D14" s="750" t="s">
        <v>456</v>
      </c>
      <c r="E14" s="750" t="s">
        <v>457</v>
      </c>
      <c r="F14" s="751" t="s">
        <v>20</v>
      </c>
    </row>
    <row r="15" spans="1:18" ht="30" customHeight="1">
      <c r="A15" s="752" t="s">
        <v>29</v>
      </c>
      <c r="B15" s="753" t="s">
        <v>458</v>
      </c>
      <c r="C15" s="754"/>
      <c r="D15" s="754"/>
      <c r="E15" s="754"/>
      <c r="F15" s="755">
        <v>0</v>
      </c>
    </row>
    <row r="16" spans="1:18" ht="37.5" customHeight="1">
      <c r="A16" s="756" t="s">
        <v>30</v>
      </c>
      <c r="B16" s="757" t="s">
        <v>459</v>
      </c>
      <c r="C16" s="758"/>
      <c r="D16" s="758"/>
      <c r="E16" s="758"/>
      <c r="F16" s="759">
        <v>0</v>
      </c>
    </row>
    <row r="17" spans="1:6" ht="39" customHeight="1">
      <c r="A17" s="756" t="s">
        <v>10</v>
      </c>
      <c r="B17" s="757" t="s">
        <v>460</v>
      </c>
      <c r="C17" s="758"/>
      <c r="D17" s="758"/>
      <c r="E17" s="758"/>
      <c r="F17" s="759">
        <v>0</v>
      </c>
    </row>
    <row r="18" spans="1:6" ht="31.5" customHeight="1">
      <c r="A18" s="756" t="s">
        <v>11</v>
      </c>
      <c r="B18" s="757" t="s">
        <v>461</v>
      </c>
      <c r="C18" s="758"/>
      <c r="D18" s="758"/>
      <c r="E18" s="758"/>
      <c r="F18" s="759">
        <v>0</v>
      </c>
    </row>
    <row r="19" spans="1:6" ht="39.75" customHeight="1">
      <c r="A19" s="756" t="s">
        <v>12</v>
      </c>
      <c r="B19" s="757" t="s">
        <v>462</v>
      </c>
      <c r="C19" s="758"/>
      <c r="D19" s="758"/>
      <c r="E19" s="758"/>
      <c r="F19" s="759">
        <v>0</v>
      </c>
    </row>
    <row r="20" spans="1:6" ht="30" customHeight="1" thickBot="1">
      <c r="A20" s="760" t="s">
        <v>13</v>
      </c>
      <c r="B20" s="761" t="s">
        <v>463</v>
      </c>
      <c r="C20" s="762"/>
      <c r="D20" s="762"/>
      <c r="E20" s="762"/>
      <c r="F20" s="763">
        <v>0</v>
      </c>
    </row>
    <row r="21" spans="1:6" ht="15" thickBot="1">
      <c r="A21" s="764" t="s">
        <v>14</v>
      </c>
      <c r="B21" s="765" t="s">
        <v>20</v>
      </c>
      <c r="C21" s="766">
        <v>0</v>
      </c>
      <c r="D21" s="766">
        <v>0</v>
      </c>
      <c r="E21" s="766">
        <v>0</v>
      </c>
      <c r="F21" s="767">
        <v>0</v>
      </c>
    </row>
    <row r="22" spans="1:6">
      <c r="A22" s="747"/>
      <c r="B22" s="747"/>
      <c r="C22" s="747"/>
      <c r="D22" s="747"/>
      <c r="E22" s="747"/>
      <c r="F22" s="747"/>
    </row>
    <row r="23" spans="1:6">
      <c r="A23" s="747"/>
      <c r="B23" s="747"/>
      <c r="C23" s="747"/>
      <c r="D23" s="747"/>
      <c r="E23" s="747"/>
      <c r="F23" s="747"/>
    </row>
    <row r="24" spans="1:6">
      <c r="A24" s="747"/>
      <c r="B24" s="747"/>
      <c r="C24" s="747"/>
      <c r="D24" s="747"/>
      <c r="E24" s="747"/>
      <c r="F24" s="747"/>
    </row>
    <row r="25" spans="1:6" ht="15.75">
      <c r="A25" s="744" t="s">
        <v>464</v>
      </c>
      <c r="B25" s="747"/>
      <c r="C25" s="747"/>
      <c r="D25" s="747"/>
      <c r="E25" s="747"/>
      <c r="F25" s="747"/>
    </row>
    <row r="26" spans="1:6">
      <c r="A26" s="747"/>
      <c r="B26" s="747"/>
      <c r="C26" s="747"/>
      <c r="D26" s="747"/>
      <c r="E26" s="747"/>
      <c r="F26" s="747"/>
    </row>
    <row r="27" spans="1:6">
      <c r="A27" s="747"/>
      <c r="B27" s="747"/>
      <c r="C27" s="747"/>
      <c r="D27" s="747"/>
      <c r="E27" s="747"/>
      <c r="F27" s="747"/>
    </row>
    <row r="30" spans="1:6" ht="13.5">
      <c r="C30" s="768"/>
      <c r="D30" s="769" t="s">
        <v>465</v>
      </c>
      <c r="E30" s="768"/>
    </row>
  </sheetData>
  <mergeCells count="4">
    <mergeCell ref="E1:F1"/>
    <mergeCell ref="A3:F3"/>
    <mergeCell ref="A4:F4"/>
    <mergeCell ref="A2:R2"/>
  </mergeCells>
  <phoneticPr fontId="10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3"/>
  <sheetViews>
    <sheetView zoomScaleNormal="100" workbookViewId="0">
      <selection activeCell="A4" sqref="A4:R4"/>
    </sheetView>
  </sheetViews>
  <sheetFormatPr defaultRowHeight="15.75"/>
  <cols>
    <col min="1" max="1" width="3.28515625" style="84" customWidth="1"/>
    <col min="2" max="2" width="4.140625" style="89" customWidth="1"/>
    <col min="3" max="3" width="4" style="89" customWidth="1"/>
    <col min="4" max="4" width="24.42578125" style="90" customWidth="1"/>
    <col min="5" max="5" width="6.42578125" style="1" customWidth="1"/>
    <col min="6" max="8" width="7.140625" style="1" customWidth="1"/>
    <col min="9" max="9" width="6.7109375" style="56" customWidth="1"/>
    <col min="10" max="12" width="7.5703125" style="56" customWidth="1"/>
    <col min="13" max="16" width="6.7109375" style="56" customWidth="1"/>
    <col min="17" max="17" width="7.28515625" style="56" customWidth="1"/>
    <col min="18" max="18" width="8" style="56" customWidth="1"/>
    <col min="19" max="19" width="4.7109375" style="1" customWidth="1"/>
    <col min="20" max="20" width="15.42578125" style="1" customWidth="1"/>
    <col min="21" max="16384" width="9.140625" style="1"/>
  </cols>
  <sheetData>
    <row r="1" spans="1:20" ht="21" customHeight="1">
      <c r="A1" s="1332" t="s">
        <v>344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</row>
    <row r="2" spans="1:20" ht="21.75" customHeight="1">
      <c r="A2" s="1332" t="s">
        <v>305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</row>
    <row r="3" spans="1:20" ht="24.75" customHeight="1">
      <c r="A3" s="1339" t="s">
        <v>8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  <c r="L3" s="1339"/>
      <c r="M3" s="1339"/>
      <c r="N3" s="1339"/>
      <c r="O3" s="1339"/>
      <c r="P3" s="1339"/>
      <c r="Q3" s="1339"/>
      <c r="R3" s="1339"/>
      <c r="S3" s="3"/>
    </row>
    <row r="4" spans="1:20" ht="24.75" customHeight="1">
      <c r="A4" s="1301" t="s">
        <v>486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3"/>
    </row>
    <row r="5" spans="1:20" ht="14.25" customHeight="1" thickBot="1">
      <c r="A5" s="1343" t="s">
        <v>279</v>
      </c>
      <c r="B5" s="1343"/>
      <c r="C5" s="1344"/>
      <c r="D5" s="91"/>
      <c r="G5" s="785"/>
      <c r="H5" s="785"/>
      <c r="I5" s="785"/>
      <c r="J5" s="785"/>
      <c r="R5" s="95" t="s">
        <v>2</v>
      </c>
      <c r="S5" s="3"/>
    </row>
    <row r="6" spans="1:20" s="2" customFormat="1" ht="48.75" customHeight="1" thickBot="1">
      <c r="A6" s="1310" t="s">
        <v>4</v>
      </c>
      <c r="B6" s="1340"/>
      <c r="C6" s="1340"/>
      <c r="D6" s="1341"/>
      <c r="E6" s="1348" t="s">
        <v>365</v>
      </c>
      <c r="F6" s="1349"/>
      <c r="G6" s="1349"/>
      <c r="H6" s="1350"/>
      <c r="I6" s="1351" t="s">
        <v>83</v>
      </c>
      <c r="J6" s="1308"/>
      <c r="K6" s="1308"/>
      <c r="L6" s="1309"/>
      <c r="M6" s="1351" t="s">
        <v>84</v>
      </c>
      <c r="N6" s="1308"/>
      <c r="O6" s="1308"/>
      <c r="P6" s="1309"/>
      <c r="Q6" s="1345" t="s">
        <v>98</v>
      </c>
      <c r="R6" s="1346"/>
      <c r="S6" s="295"/>
    </row>
    <row r="7" spans="1:20" s="2" customFormat="1" ht="48.75" customHeight="1" thickBot="1">
      <c r="A7" s="299"/>
      <c r="B7" s="205"/>
      <c r="C7" s="205"/>
      <c r="D7" s="205"/>
      <c r="E7" s="300" t="s">
        <v>362</v>
      </c>
      <c r="F7" s="420" t="s">
        <v>363</v>
      </c>
      <c r="G7" s="941" t="s">
        <v>373</v>
      </c>
      <c r="H7" s="948" t="s">
        <v>480</v>
      </c>
      <c r="I7" s="209" t="s">
        <v>364</v>
      </c>
      <c r="J7" s="435" t="s">
        <v>360</v>
      </c>
      <c r="K7" s="949" t="s">
        <v>373</v>
      </c>
      <c r="L7" s="948" t="s">
        <v>480</v>
      </c>
      <c r="M7" s="209" t="s">
        <v>364</v>
      </c>
      <c r="N7" s="435" t="s">
        <v>360</v>
      </c>
      <c r="O7" s="949" t="s">
        <v>373</v>
      </c>
      <c r="P7" s="948" t="s">
        <v>480</v>
      </c>
      <c r="Q7" s="209" t="s">
        <v>364</v>
      </c>
      <c r="R7" s="210" t="s">
        <v>481</v>
      </c>
      <c r="S7" s="295"/>
    </row>
    <row r="8" spans="1:20" s="55" customFormat="1" ht="33" customHeight="1" thickBot="1">
      <c r="A8" s="211" t="s">
        <v>29</v>
      </c>
      <c r="B8" s="1334" t="s">
        <v>142</v>
      </c>
      <c r="C8" s="1334"/>
      <c r="D8" s="1334"/>
      <c r="E8" s="301">
        <v>38380</v>
      </c>
      <c r="F8" s="421">
        <v>38380</v>
      </c>
      <c r="G8" s="869">
        <v>38804</v>
      </c>
      <c r="H8" s="213">
        <v>33426</v>
      </c>
      <c r="I8" s="870">
        <v>36500</v>
      </c>
      <c r="J8" s="421">
        <v>36500</v>
      </c>
      <c r="K8" s="869">
        <v>36924</v>
      </c>
      <c r="L8" s="213">
        <v>31546</v>
      </c>
      <c r="M8" s="870">
        <v>1880</v>
      </c>
      <c r="N8" s="421">
        <v>1880</v>
      </c>
      <c r="O8" s="869">
        <v>1880</v>
      </c>
      <c r="P8" s="213">
        <v>1880</v>
      </c>
      <c r="Q8" s="212">
        <v>0</v>
      </c>
      <c r="R8" s="213">
        <v>0</v>
      </c>
      <c r="S8" s="296"/>
      <c r="T8" s="190"/>
    </row>
    <row r="9" spans="1:20" s="5" customFormat="1" ht="33" customHeight="1">
      <c r="A9" s="214"/>
      <c r="B9" s="215" t="s">
        <v>45</v>
      </c>
      <c r="C9" s="215"/>
      <c r="D9" s="216" t="s">
        <v>0</v>
      </c>
      <c r="E9" s="302">
        <v>12136</v>
      </c>
      <c r="F9" s="423">
        <v>12136</v>
      </c>
      <c r="G9" s="885">
        <v>12239</v>
      </c>
      <c r="H9" s="889">
        <v>9099</v>
      </c>
      <c r="I9" s="944">
        <v>12136</v>
      </c>
      <c r="J9" s="438">
        <v>12136</v>
      </c>
      <c r="K9" s="950">
        <v>12239</v>
      </c>
      <c r="L9" s="217">
        <v>9099</v>
      </c>
      <c r="M9" s="944"/>
      <c r="N9" s="438"/>
      <c r="O9" s="950"/>
      <c r="P9" s="217"/>
      <c r="Q9" s="309"/>
      <c r="R9" s="217"/>
      <c r="T9" s="190"/>
    </row>
    <row r="10" spans="1:20" s="5" customFormat="1" ht="33" customHeight="1">
      <c r="A10" s="218"/>
      <c r="B10" s="219" t="s">
        <v>46</v>
      </c>
      <c r="C10" s="219"/>
      <c r="D10" s="221" t="s">
        <v>143</v>
      </c>
      <c r="E10" s="302">
        <v>3117</v>
      </c>
      <c r="F10" s="423">
        <v>3117</v>
      </c>
      <c r="G10" s="885">
        <v>3144</v>
      </c>
      <c r="H10" s="889">
        <v>2421</v>
      </c>
      <c r="I10" s="945">
        <v>3117</v>
      </c>
      <c r="J10" s="441">
        <v>3117</v>
      </c>
      <c r="K10" s="951">
        <v>3144</v>
      </c>
      <c r="L10" s="220">
        <v>2421</v>
      </c>
      <c r="M10" s="945"/>
      <c r="N10" s="441"/>
      <c r="O10" s="951"/>
      <c r="P10" s="220"/>
      <c r="Q10" s="223"/>
      <c r="R10" s="220"/>
      <c r="T10" s="251"/>
    </row>
    <row r="11" spans="1:20" s="5" customFormat="1" ht="33" customHeight="1">
      <c r="A11" s="218"/>
      <c r="B11" s="219" t="s">
        <v>47</v>
      </c>
      <c r="C11" s="219"/>
      <c r="D11" s="221" t="s">
        <v>144</v>
      </c>
      <c r="E11" s="302">
        <v>12266</v>
      </c>
      <c r="F11" s="423">
        <v>12266</v>
      </c>
      <c r="G11" s="885">
        <v>12512</v>
      </c>
      <c r="H11" s="889">
        <v>10997</v>
      </c>
      <c r="I11" s="945">
        <v>11809</v>
      </c>
      <c r="J11" s="441">
        <v>11809</v>
      </c>
      <c r="K11" s="951">
        <v>12055</v>
      </c>
      <c r="L11" s="220">
        <v>10540</v>
      </c>
      <c r="M11" s="945">
        <v>457</v>
      </c>
      <c r="N11" s="441">
        <v>457</v>
      </c>
      <c r="O11" s="951">
        <v>457</v>
      </c>
      <c r="P11" s="220">
        <v>457</v>
      </c>
      <c r="Q11" s="223"/>
      <c r="R11" s="220"/>
      <c r="S11" s="297"/>
      <c r="T11" s="190"/>
    </row>
    <row r="12" spans="1:20" s="5" customFormat="1" ht="33" customHeight="1">
      <c r="A12" s="218"/>
      <c r="B12" s="219" t="s">
        <v>60</v>
      </c>
      <c r="C12" s="219"/>
      <c r="D12" s="221" t="s">
        <v>145</v>
      </c>
      <c r="E12" s="302">
        <v>1771</v>
      </c>
      <c r="F12" s="423">
        <v>1671</v>
      </c>
      <c r="G12" s="885">
        <v>1719</v>
      </c>
      <c r="H12" s="889">
        <v>1719</v>
      </c>
      <c r="I12" s="945">
        <v>1221</v>
      </c>
      <c r="J12" s="441">
        <v>1221</v>
      </c>
      <c r="K12" s="951">
        <v>1269</v>
      </c>
      <c r="L12" s="220">
        <v>1269</v>
      </c>
      <c r="M12" s="945">
        <v>550</v>
      </c>
      <c r="N12" s="441">
        <v>450</v>
      </c>
      <c r="O12" s="951">
        <v>450</v>
      </c>
      <c r="P12" s="220">
        <v>450</v>
      </c>
      <c r="Q12" s="223"/>
      <c r="R12" s="220"/>
      <c r="T12" s="190"/>
    </row>
    <row r="13" spans="1:20" s="5" customFormat="1" ht="33" customHeight="1">
      <c r="A13" s="218"/>
      <c r="B13" s="219" t="s">
        <v>61</v>
      </c>
      <c r="C13" s="219"/>
      <c r="D13" s="222" t="s">
        <v>147</v>
      </c>
      <c r="E13" s="302">
        <v>9090</v>
      </c>
      <c r="F13" s="423">
        <v>9190</v>
      </c>
      <c r="G13" s="885">
        <v>9190</v>
      </c>
      <c r="H13" s="889">
        <v>9190</v>
      </c>
      <c r="I13" s="945">
        <v>8217</v>
      </c>
      <c r="J13" s="441">
        <v>8217</v>
      </c>
      <c r="K13" s="951">
        <v>8217</v>
      </c>
      <c r="L13" s="220">
        <v>8217</v>
      </c>
      <c r="M13" s="945">
        <v>873</v>
      </c>
      <c r="N13" s="441">
        <v>973</v>
      </c>
      <c r="O13" s="951">
        <v>973</v>
      </c>
      <c r="P13" s="220">
        <v>973</v>
      </c>
      <c r="Q13" s="223"/>
      <c r="R13" s="220"/>
      <c r="T13" s="190"/>
    </row>
    <row r="14" spans="1:20" s="5" customFormat="1" ht="33" customHeight="1">
      <c r="A14" s="218"/>
      <c r="B14" s="224"/>
      <c r="C14" s="219" t="s">
        <v>146</v>
      </c>
      <c r="D14" s="225" t="s">
        <v>148</v>
      </c>
      <c r="E14" s="302"/>
      <c r="F14" s="423"/>
      <c r="G14" s="885"/>
      <c r="H14" s="889"/>
      <c r="I14" s="945"/>
      <c r="J14" s="441"/>
      <c r="K14" s="951"/>
      <c r="L14" s="220"/>
      <c r="M14" s="945"/>
      <c r="N14" s="441"/>
      <c r="O14" s="951"/>
      <c r="P14" s="220"/>
      <c r="Q14" s="223"/>
      <c r="R14" s="220"/>
      <c r="T14" s="190"/>
    </row>
    <row r="15" spans="1:20" s="5" customFormat="1" ht="33" customHeight="1">
      <c r="A15" s="218"/>
      <c r="B15" s="219"/>
      <c r="C15" s="219" t="s">
        <v>149</v>
      </c>
      <c r="D15" s="221" t="s">
        <v>151</v>
      </c>
      <c r="E15" s="302">
        <v>873</v>
      </c>
      <c r="F15" s="423">
        <v>973</v>
      </c>
      <c r="G15" s="885">
        <v>973</v>
      </c>
      <c r="H15" s="889">
        <v>973</v>
      </c>
      <c r="I15" s="945"/>
      <c r="J15" s="441"/>
      <c r="K15" s="951"/>
      <c r="L15" s="220"/>
      <c r="M15" s="945">
        <v>873</v>
      </c>
      <c r="N15" s="441">
        <v>973</v>
      </c>
      <c r="O15" s="951">
        <v>973</v>
      </c>
      <c r="P15" s="220">
        <v>973</v>
      </c>
      <c r="Q15" s="223"/>
      <c r="R15" s="220"/>
      <c r="T15" s="190"/>
    </row>
    <row r="16" spans="1:20" s="5" customFormat="1" ht="33" customHeight="1">
      <c r="A16" s="226"/>
      <c r="B16" s="227"/>
      <c r="C16" s="219" t="s">
        <v>150</v>
      </c>
      <c r="D16" s="237" t="s">
        <v>152</v>
      </c>
      <c r="E16" s="302">
        <v>8217</v>
      </c>
      <c r="F16" s="423">
        <v>8217</v>
      </c>
      <c r="G16" s="885">
        <v>8217</v>
      </c>
      <c r="H16" s="889">
        <v>8217</v>
      </c>
      <c r="I16" s="945">
        <v>8217</v>
      </c>
      <c r="J16" s="441">
        <v>8217</v>
      </c>
      <c r="K16" s="951">
        <v>8217</v>
      </c>
      <c r="L16" s="220">
        <v>8217</v>
      </c>
      <c r="M16" s="945"/>
      <c r="N16" s="441"/>
      <c r="O16" s="951"/>
      <c r="P16" s="220"/>
      <c r="Q16" s="223"/>
      <c r="R16" s="220"/>
      <c r="T16" s="190"/>
    </row>
    <row r="17" spans="1:20" s="5" customFormat="1" ht="33" customHeight="1">
      <c r="A17" s="218"/>
      <c r="B17" s="219"/>
      <c r="C17" s="219" t="s">
        <v>153</v>
      </c>
      <c r="D17" s="221" t="s">
        <v>155</v>
      </c>
      <c r="E17" s="302"/>
      <c r="F17" s="423"/>
      <c r="G17" s="885"/>
      <c r="H17" s="889"/>
      <c r="I17" s="945"/>
      <c r="J17" s="441"/>
      <c r="K17" s="951"/>
      <c r="L17" s="220"/>
      <c r="M17" s="945"/>
      <c r="N17" s="441"/>
      <c r="O17" s="951"/>
      <c r="P17" s="1279"/>
      <c r="Q17" s="223"/>
      <c r="R17" s="220"/>
      <c r="T17" s="190"/>
    </row>
    <row r="18" spans="1:20" s="5" customFormat="1" ht="33" customHeight="1" thickBot="1">
      <c r="A18" s="228"/>
      <c r="B18" s="229"/>
      <c r="C18" s="229" t="s">
        <v>154</v>
      </c>
      <c r="D18" s="230" t="s">
        <v>156</v>
      </c>
      <c r="E18" s="302"/>
      <c r="F18" s="425"/>
      <c r="G18" s="893"/>
      <c r="H18" s="930"/>
      <c r="I18" s="946"/>
      <c r="J18" s="433"/>
      <c r="K18" s="943"/>
      <c r="L18" s="231"/>
      <c r="M18" s="946"/>
      <c r="N18" s="433"/>
      <c r="O18" s="943"/>
      <c r="P18" s="231"/>
      <c r="Q18" s="310"/>
      <c r="R18" s="231"/>
      <c r="T18" s="190"/>
    </row>
    <row r="19" spans="1:20" s="5" customFormat="1" ht="33" customHeight="1" thickBot="1">
      <c r="A19" s="211" t="s">
        <v>30</v>
      </c>
      <c r="B19" s="1334" t="s">
        <v>157</v>
      </c>
      <c r="C19" s="1334"/>
      <c r="D19" s="1334"/>
      <c r="E19" s="303">
        <v>1600</v>
      </c>
      <c r="F19" s="426">
        <v>2100</v>
      </c>
      <c r="G19" s="942">
        <v>2100</v>
      </c>
      <c r="H19" s="233">
        <v>2100</v>
      </c>
      <c r="I19" s="947">
        <v>1000</v>
      </c>
      <c r="J19" s="426">
        <v>1500</v>
      </c>
      <c r="K19" s="942">
        <v>1500</v>
      </c>
      <c r="L19" s="233">
        <v>1500</v>
      </c>
      <c r="M19" s="947">
        <v>600</v>
      </c>
      <c r="N19" s="426">
        <v>600</v>
      </c>
      <c r="O19" s="942">
        <v>600</v>
      </c>
      <c r="P19" s="233">
        <v>600</v>
      </c>
      <c r="Q19" s="232">
        <v>0</v>
      </c>
      <c r="R19" s="233">
        <v>0</v>
      </c>
      <c r="T19" s="190"/>
    </row>
    <row r="20" spans="1:20" s="5" customFormat="1" ht="33" customHeight="1">
      <c r="A20" s="214"/>
      <c r="B20" s="215" t="s">
        <v>48</v>
      </c>
      <c r="C20" s="1342" t="s">
        <v>158</v>
      </c>
      <c r="D20" s="1342"/>
      <c r="E20" s="302"/>
      <c r="F20" s="428"/>
      <c r="G20" s="885"/>
      <c r="H20" s="889"/>
      <c r="I20" s="944"/>
      <c r="J20" s="438"/>
      <c r="K20" s="950"/>
      <c r="L20" s="217"/>
      <c r="M20" s="944"/>
      <c r="N20" s="438"/>
      <c r="O20" s="950"/>
      <c r="P20" s="217"/>
      <c r="Q20" s="309"/>
      <c r="R20" s="217"/>
      <c r="T20" s="190"/>
    </row>
    <row r="21" spans="1:20" s="5" customFormat="1" ht="33" customHeight="1">
      <c r="A21" s="218"/>
      <c r="B21" s="219" t="s">
        <v>49</v>
      </c>
      <c r="C21" s="1337" t="s">
        <v>159</v>
      </c>
      <c r="D21" s="1337"/>
      <c r="E21" s="302">
        <v>1000</v>
      </c>
      <c r="F21" s="423">
        <v>1500</v>
      </c>
      <c r="G21" s="885">
        <v>1500</v>
      </c>
      <c r="H21" s="889">
        <v>1500</v>
      </c>
      <c r="I21" s="945">
        <v>1000</v>
      </c>
      <c r="J21" s="441">
        <v>1500</v>
      </c>
      <c r="K21" s="951">
        <v>1500</v>
      </c>
      <c r="L21" s="220">
        <v>1500</v>
      </c>
      <c r="M21" s="945"/>
      <c r="N21" s="441"/>
      <c r="O21" s="951"/>
      <c r="P21" s="220"/>
      <c r="Q21" s="223"/>
      <c r="R21" s="220"/>
      <c r="T21" s="190"/>
    </row>
    <row r="22" spans="1:20" s="5" customFormat="1" ht="33" customHeight="1">
      <c r="A22" s="234"/>
      <c r="B22" s="219" t="s">
        <v>50</v>
      </c>
      <c r="C22" s="1338" t="s">
        <v>160</v>
      </c>
      <c r="D22" s="1338"/>
      <c r="E22" s="302">
        <v>600</v>
      </c>
      <c r="F22" s="423">
        <v>600</v>
      </c>
      <c r="G22" s="885">
        <v>600</v>
      </c>
      <c r="H22" s="889">
        <v>600</v>
      </c>
      <c r="I22" s="945"/>
      <c r="J22" s="441"/>
      <c r="K22" s="951"/>
      <c r="L22" s="220"/>
      <c r="M22" s="945">
        <v>600</v>
      </c>
      <c r="N22" s="441">
        <v>600</v>
      </c>
      <c r="O22" s="951">
        <v>600</v>
      </c>
      <c r="P22" s="220">
        <v>600</v>
      </c>
      <c r="Q22" s="223"/>
      <c r="R22" s="220"/>
      <c r="T22" s="190"/>
    </row>
    <row r="23" spans="1:20" s="5" customFormat="1" ht="33" customHeight="1">
      <c r="A23" s="235"/>
      <c r="B23" s="236"/>
      <c r="C23" s="236" t="s">
        <v>161</v>
      </c>
      <c r="D23" s="237" t="s">
        <v>151</v>
      </c>
      <c r="E23" s="302">
        <v>600</v>
      </c>
      <c r="F23" s="423">
        <v>600</v>
      </c>
      <c r="G23" s="885">
        <v>600</v>
      </c>
      <c r="H23" s="889">
        <v>600</v>
      </c>
      <c r="I23" s="945"/>
      <c r="J23" s="441"/>
      <c r="K23" s="951"/>
      <c r="L23" s="220"/>
      <c r="M23" s="945">
        <v>600</v>
      </c>
      <c r="N23" s="441">
        <v>600</v>
      </c>
      <c r="O23" s="951">
        <v>600</v>
      </c>
      <c r="P23" s="220">
        <v>600</v>
      </c>
      <c r="Q23" s="223"/>
      <c r="R23" s="220"/>
      <c r="T23" s="190"/>
    </row>
    <row r="24" spans="1:20" s="5" customFormat="1" ht="33" customHeight="1">
      <c r="A24" s="235"/>
      <c r="B24" s="236"/>
      <c r="C24" s="236" t="s">
        <v>162</v>
      </c>
      <c r="D24" s="237" t="s">
        <v>152</v>
      </c>
      <c r="E24" s="302"/>
      <c r="F24" s="423"/>
      <c r="G24" s="885"/>
      <c r="H24" s="889"/>
      <c r="I24" s="945"/>
      <c r="J24" s="441"/>
      <c r="K24" s="951"/>
      <c r="L24" s="220"/>
      <c r="M24" s="945"/>
      <c r="N24" s="441"/>
      <c r="O24" s="951"/>
      <c r="P24" s="220"/>
      <c r="Q24" s="223"/>
      <c r="R24" s="220"/>
      <c r="T24" s="190"/>
    </row>
    <row r="25" spans="1:20" s="5" customFormat="1" ht="33" customHeight="1">
      <c r="A25" s="234"/>
      <c r="B25" s="237"/>
      <c r="C25" s="236" t="s">
        <v>163</v>
      </c>
      <c r="D25" s="237" t="s">
        <v>155</v>
      </c>
      <c r="E25" s="304"/>
      <c r="F25" s="429"/>
      <c r="G25" s="865"/>
      <c r="H25" s="305"/>
      <c r="I25" s="945"/>
      <c r="J25" s="441"/>
      <c r="K25" s="951"/>
      <c r="L25" s="220"/>
      <c r="M25" s="945"/>
      <c r="N25" s="441"/>
      <c r="O25" s="951"/>
      <c r="P25" s="220"/>
      <c r="Q25" s="223"/>
      <c r="R25" s="220"/>
      <c r="T25" s="190"/>
    </row>
    <row r="26" spans="1:20" s="5" customFormat="1" ht="33" customHeight="1" thickBot="1">
      <c r="A26" s="238"/>
      <c r="B26" s="239"/>
      <c r="C26" s="240" t="s">
        <v>301</v>
      </c>
      <c r="D26" s="239" t="s">
        <v>302</v>
      </c>
      <c r="E26" s="306"/>
      <c r="F26" s="425"/>
      <c r="G26" s="893"/>
      <c r="H26" s="930"/>
      <c r="I26" s="946"/>
      <c r="J26" s="445"/>
      <c r="K26" s="952"/>
      <c r="L26" s="242"/>
      <c r="M26" s="953"/>
      <c r="N26" s="445"/>
      <c r="O26" s="952"/>
      <c r="P26" s="242"/>
      <c r="Q26" s="241"/>
      <c r="R26" s="242"/>
      <c r="T26" s="190"/>
    </row>
    <row r="27" spans="1:20" s="5" customFormat="1" ht="33" customHeight="1" thickBot="1">
      <c r="A27" s="211" t="s">
        <v>10</v>
      </c>
      <c r="B27" s="1334" t="s">
        <v>164</v>
      </c>
      <c r="C27" s="1334"/>
      <c r="D27" s="1334"/>
      <c r="E27" s="303">
        <v>1258</v>
      </c>
      <c r="F27" s="426">
        <v>2258</v>
      </c>
      <c r="G27" s="942">
        <v>2449</v>
      </c>
      <c r="H27" s="233">
        <v>4961</v>
      </c>
      <c r="I27" s="947">
        <v>1258</v>
      </c>
      <c r="J27" s="426">
        <v>2258</v>
      </c>
      <c r="K27" s="942">
        <v>2449</v>
      </c>
      <c r="L27" s="233">
        <v>4961</v>
      </c>
      <c r="M27" s="947"/>
      <c r="N27" s="426"/>
      <c r="O27" s="942"/>
      <c r="P27" s="233"/>
      <c r="Q27" s="232">
        <v>0</v>
      </c>
      <c r="R27" s="233">
        <v>0</v>
      </c>
      <c r="T27" s="190"/>
    </row>
    <row r="28" spans="1:20" s="5" customFormat="1" ht="33" customHeight="1">
      <c r="A28" s="214"/>
      <c r="B28" s="215" t="s">
        <v>51</v>
      </c>
      <c r="C28" s="1342" t="s">
        <v>3</v>
      </c>
      <c r="D28" s="1342"/>
      <c r="E28" s="302"/>
      <c r="F28" s="423"/>
      <c r="G28" s="885">
        <v>191</v>
      </c>
      <c r="H28" s="889">
        <v>2703</v>
      </c>
      <c r="I28" s="944"/>
      <c r="J28" s="438"/>
      <c r="K28" s="950">
        <v>191</v>
      </c>
      <c r="L28" s="217">
        <v>2703</v>
      </c>
      <c r="M28" s="944"/>
      <c r="N28" s="438"/>
      <c r="O28" s="950"/>
      <c r="P28" s="217"/>
      <c r="Q28" s="309"/>
      <c r="R28" s="217"/>
      <c r="T28" s="190"/>
    </row>
    <row r="29" spans="1:20" s="9" customFormat="1" ht="33" customHeight="1">
      <c r="A29" s="243"/>
      <c r="B29" s="219" t="s">
        <v>52</v>
      </c>
      <c r="C29" s="1296" t="s">
        <v>165</v>
      </c>
      <c r="D29" s="1296"/>
      <c r="E29" s="302"/>
      <c r="F29" s="423"/>
      <c r="G29" s="885"/>
      <c r="H29" s="889"/>
      <c r="I29" s="945"/>
      <c r="J29" s="441"/>
      <c r="K29" s="951"/>
      <c r="L29" s="220"/>
      <c r="M29" s="945"/>
      <c r="N29" s="441"/>
      <c r="O29" s="951"/>
      <c r="P29" s="220"/>
      <c r="Q29" s="223"/>
      <c r="R29" s="220"/>
      <c r="T29" s="190"/>
    </row>
    <row r="30" spans="1:20" s="9" customFormat="1" ht="33" customHeight="1" thickBot="1">
      <c r="A30" s="244"/>
      <c r="B30" s="229" t="s">
        <v>102</v>
      </c>
      <c r="C30" s="245" t="s">
        <v>166</v>
      </c>
      <c r="D30" s="245"/>
      <c r="E30" s="302">
        <v>1258</v>
      </c>
      <c r="F30" s="425">
        <v>2258</v>
      </c>
      <c r="G30" s="893">
        <v>2258</v>
      </c>
      <c r="H30" s="930">
        <v>2258</v>
      </c>
      <c r="I30" s="946">
        <v>1258</v>
      </c>
      <c r="J30" s="433">
        <v>2258</v>
      </c>
      <c r="K30" s="943">
        <v>2258</v>
      </c>
      <c r="L30" s="231">
        <v>2258</v>
      </c>
      <c r="M30" s="946"/>
      <c r="N30" s="433"/>
      <c r="O30" s="943"/>
      <c r="P30" s="231"/>
      <c r="Q30" s="310"/>
      <c r="R30" s="231"/>
      <c r="T30" s="190"/>
    </row>
    <row r="31" spans="1:20" s="9" customFormat="1" ht="33" customHeight="1" thickBot="1">
      <c r="A31" s="246" t="s">
        <v>11</v>
      </c>
      <c r="B31" s="247" t="s">
        <v>167</v>
      </c>
      <c r="C31" s="247"/>
      <c r="D31" s="247"/>
      <c r="E31" s="301"/>
      <c r="F31" s="421"/>
      <c r="G31" s="869"/>
      <c r="H31" s="213"/>
      <c r="I31" s="870"/>
      <c r="J31" s="421"/>
      <c r="K31" s="869"/>
      <c r="L31" s="213"/>
      <c r="M31" s="947"/>
      <c r="N31" s="426"/>
      <c r="O31" s="942"/>
      <c r="P31" s="233"/>
      <c r="Q31" s="232"/>
      <c r="R31" s="233"/>
      <c r="T31" s="190"/>
    </row>
    <row r="32" spans="1:20" s="9" customFormat="1" ht="33" customHeight="1" thickBot="1">
      <c r="A32" s="211" t="s">
        <v>12</v>
      </c>
      <c r="B32" s="1319" t="s">
        <v>169</v>
      </c>
      <c r="C32" s="1319"/>
      <c r="D32" s="1319"/>
      <c r="E32" s="301">
        <f>E8+E19+E27</f>
        <v>41238</v>
      </c>
      <c r="F32" s="421">
        <v>42738</v>
      </c>
      <c r="G32" s="869">
        <v>43353</v>
      </c>
      <c r="H32" s="213">
        <v>40487</v>
      </c>
      <c r="I32" s="870">
        <f>I8+I19+I27</f>
        <v>38758</v>
      </c>
      <c r="J32" s="421">
        <f>J8+J19+J27</f>
        <v>40258</v>
      </c>
      <c r="K32" s="869">
        <v>40873</v>
      </c>
      <c r="L32" s="213">
        <v>38007</v>
      </c>
      <c r="M32" s="870">
        <f>M8+M19</f>
        <v>2480</v>
      </c>
      <c r="N32" s="421">
        <v>2480</v>
      </c>
      <c r="O32" s="869">
        <v>2480</v>
      </c>
      <c r="P32" s="213">
        <v>2480</v>
      </c>
      <c r="Q32" s="212">
        <v>0</v>
      </c>
      <c r="R32" s="213">
        <v>0</v>
      </c>
      <c r="T32" s="190"/>
    </row>
    <row r="33" spans="1:20" s="9" customFormat="1" ht="33" customHeight="1" thickBot="1">
      <c r="A33" s="248" t="s">
        <v>13</v>
      </c>
      <c r="B33" s="1320" t="s">
        <v>304</v>
      </c>
      <c r="C33" s="1320"/>
      <c r="D33" s="1320"/>
      <c r="E33" s="307"/>
      <c r="F33" s="431"/>
      <c r="G33" s="817"/>
      <c r="H33" s="249"/>
      <c r="I33" s="818"/>
      <c r="J33" s="431"/>
      <c r="K33" s="817"/>
      <c r="L33" s="249"/>
      <c r="M33" s="818"/>
      <c r="N33" s="431"/>
      <c r="O33" s="817"/>
      <c r="P33" s="249"/>
      <c r="Q33" s="311"/>
      <c r="R33" s="249"/>
      <c r="T33" s="190"/>
    </row>
    <row r="34" spans="1:20" s="5" customFormat="1" ht="33" customHeight="1">
      <c r="A34" s="250"/>
      <c r="B34" s="215" t="s">
        <v>56</v>
      </c>
      <c r="C34" s="1347" t="s">
        <v>171</v>
      </c>
      <c r="D34" s="1347"/>
      <c r="E34" s="302"/>
      <c r="F34" s="423"/>
      <c r="G34" s="885"/>
      <c r="H34" s="889"/>
      <c r="I34" s="944"/>
      <c r="J34" s="438"/>
      <c r="K34" s="950"/>
      <c r="L34" s="217"/>
      <c r="M34" s="944"/>
      <c r="N34" s="438"/>
      <c r="O34" s="950"/>
      <c r="P34" s="217"/>
      <c r="Q34" s="309"/>
      <c r="R34" s="217"/>
      <c r="T34" s="190"/>
    </row>
    <row r="35" spans="1:20" s="5" customFormat="1" ht="33" customHeight="1" thickBot="1">
      <c r="A35" s="228"/>
      <c r="B35" s="229" t="s">
        <v>74</v>
      </c>
      <c r="C35" s="1325" t="s">
        <v>173</v>
      </c>
      <c r="D35" s="1325"/>
      <c r="E35" s="308"/>
      <c r="F35" s="433"/>
      <c r="G35" s="943"/>
      <c r="H35" s="231"/>
      <c r="I35" s="946"/>
      <c r="J35" s="433"/>
      <c r="K35" s="943"/>
      <c r="L35" s="231"/>
      <c r="M35" s="946"/>
      <c r="N35" s="433"/>
      <c r="O35" s="943"/>
      <c r="P35" s="231"/>
      <c r="Q35" s="310"/>
      <c r="R35" s="231"/>
      <c r="T35" s="190"/>
    </row>
    <row r="36" spans="1:20" s="5" customFormat="1" ht="33" customHeight="1" thickBot="1">
      <c r="A36" s="211" t="s">
        <v>14</v>
      </c>
      <c r="B36" s="1319" t="s">
        <v>172</v>
      </c>
      <c r="C36" s="1319"/>
      <c r="D36" s="1319"/>
      <c r="E36" s="303">
        <v>41238</v>
      </c>
      <c r="F36" s="426">
        <v>42738</v>
      </c>
      <c r="G36" s="942">
        <v>43353</v>
      </c>
      <c r="H36" s="233">
        <v>40487</v>
      </c>
      <c r="I36" s="947">
        <v>38758</v>
      </c>
      <c r="J36" s="426">
        <v>40158</v>
      </c>
      <c r="K36" s="942">
        <v>40873</v>
      </c>
      <c r="L36" s="233">
        <v>38007</v>
      </c>
      <c r="M36" s="947">
        <v>2480</v>
      </c>
      <c r="N36" s="426">
        <v>2480</v>
      </c>
      <c r="O36" s="942">
        <v>2480</v>
      </c>
      <c r="P36" s="233">
        <v>2480</v>
      </c>
      <c r="Q36" s="232">
        <v>0</v>
      </c>
      <c r="R36" s="233">
        <v>0</v>
      </c>
      <c r="T36" s="190"/>
    </row>
    <row r="37" spans="1:20" s="5" customFormat="1" ht="19.5" customHeight="1">
      <c r="A37" s="252"/>
      <c r="B37" s="253"/>
      <c r="C37" s="252"/>
      <c r="D37" s="252"/>
      <c r="E37" s="241"/>
      <c r="F37" s="241"/>
      <c r="G37" s="241"/>
      <c r="H37" s="241"/>
      <c r="I37" s="254"/>
      <c r="J37" s="254"/>
      <c r="K37" s="254"/>
      <c r="L37" s="254"/>
      <c r="M37" s="254"/>
      <c r="N37" s="254"/>
      <c r="O37" s="254"/>
      <c r="P37" s="254"/>
      <c r="Q37" s="254"/>
      <c r="R37" s="254"/>
    </row>
    <row r="38" spans="1:20" s="5" customFormat="1" ht="20.100000000000001" customHeight="1">
      <c r="A38" s="252"/>
      <c r="B38" s="253"/>
      <c r="C38" s="1324" t="s">
        <v>68</v>
      </c>
      <c r="D38" s="1324"/>
      <c r="E38" s="1324"/>
      <c r="F38" s="1324"/>
      <c r="G38" s="1324"/>
      <c r="H38" s="1324"/>
      <c r="I38" s="1324"/>
      <c r="J38" s="1324"/>
      <c r="K38" s="1324"/>
      <c r="L38" s="1324"/>
      <c r="M38" s="1324"/>
      <c r="N38" s="255"/>
      <c r="O38" s="255"/>
      <c r="P38" s="790"/>
      <c r="Q38" s="255"/>
      <c r="R38" s="256"/>
    </row>
    <row r="39" spans="1:20" s="5" customFormat="1" ht="20.100000000000001" customHeight="1" thickBot="1">
      <c r="A39" s="257" t="s">
        <v>69</v>
      </c>
      <c r="B39" s="257"/>
      <c r="C39" s="258"/>
      <c r="D39" s="258"/>
      <c r="E39" s="259"/>
      <c r="F39" s="259"/>
      <c r="G39" s="259"/>
      <c r="H39" s="259"/>
      <c r="I39" s="260"/>
      <c r="J39" s="260"/>
      <c r="K39" s="260"/>
      <c r="L39" s="260"/>
      <c r="M39" s="261">
        <v>0</v>
      </c>
      <c r="N39" s="261"/>
      <c r="O39" s="261"/>
      <c r="P39" s="261"/>
      <c r="Q39" s="261"/>
      <c r="R39" s="254"/>
    </row>
    <row r="40" spans="1:20" ht="31.5" customHeight="1" thickBot="1">
      <c r="A40" s="262">
        <v>1</v>
      </c>
      <c r="B40" s="1335" t="s">
        <v>221</v>
      </c>
      <c r="C40" s="1336"/>
      <c r="D40" s="1336"/>
      <c r="E40" s="1270">
        <v>-4000</v>
      </c>
      <c r="F40" s="1271">
        <v>-4000</v>
      </c>
      <c r="G40" s="1271">
        <v>-4000</v>
      </c>
      <c r="H40" s="935">
        <v>-4000</v>
      </c>
      <c r="I40" s="1272">
        <v>-2820</v>
      </c>
      <c r="J40" s="1271">
        <v>-2820</v>
      </c>
      <c r="K40" s="1271">
        <v>-2820</v>
      </c>
      <c r="L40" s="935">
        <v>-2820</v>
      </c>
      <c r="M40" s="1272">
        <v>-1180</v>
      </c>
      <c r="N40" s="1271">
        <v>-1180</v>
      </c>
      <c r="O40" s="935">
        <v>-1180</v>
      </c>
      <c r="P40" s="263">
        <v>-1180</v>
      </c>
      <c r="Q40" s="323">
        <v>0</v>
      </c>
      <c r="R40" s="263">
        <v>0</v>
      </c>
    </row>
    <row r="41" spans="1:20" ht="12.75">
      <c r="A41" s="264"/>
      <c r="B41" s="265"/>
      <c r="C41" s="259"/>
      <c r="D41" s="259"/>
      <c r="E41" s="266"/>
      <c r="F41" s="266"/>
      <c r="G41" s="266"/>
      <c r="H41" s="266"/>
      <c r="I41" s="260"/>
      <c r="J41" s="260"/>
      <c r="K41" s="260"/>
      <c r="L41" s="260"/>
      <c r="M41" s="261">
        <v>0</v>
      </c>
      <c r="N41" s="261"/>
      <c r="O41" s="261"/>
      <c r="P41" s="261"/>
      <c r="Q41" s="261"/>
      <c r="R41" s="267"/>
    </row>
    <row r="42" spans="1:20" ht="15.75" customHeight="1">
      <c r="A42" s="264"/>
      <c r="B42" s="265"/>
      <c r="C42" s="1322" t="s">
        <v>222</v>
      </c>
      <c r="D42" s="1322"/>
      <c r="E42" s="1322"/>
      <c r="F42" s="1322"/>
      <c r="G42" s="1322"/>
      <c r="H42" s="1322"/>
      <c r="I42" s="1322"/>
      <c r="J42" s="1322"/>
      <c r="K42" s="1322"/>
      <c r="L42" s="1322"/>
      <c r="M42" s="1322"/>
      <c r="N42" s="268"/>
      <c r="O42" s="268"/>
      <c r="P42" s="787"/>
      <c r="Q42" s="268"/>
      <c r="R42" s="267"/>
    </row>
    <row r="43" spans="1:20" ht="13.5" thickBot="1">
      <c r="A43" s="257" t="s">
        <v>223</v>
      </c>
      <c r="B43" s="265"/>
      <c r="C43" s="1321"/>
      <c r="D43" s="1321"/>
      <c r="E43" s="259"/>
      <c r="F43" s="259"/>
      <c r="G43" s="259"/>
      <c r="H43" s="259"/>
      <c r="I43" s="260"/>
      <c r="J43" s="260"/>
      <c r="K43" s="260"/>
      <c r="L43" s="260"/>
      <c r="M43" s="261">
        <v>0</v>
      </c>
      <c r="N43" s="261"/>
      <c r="O43" s="261"/>
      <c r="P43" s="261"/>
      <c r="Q43" s="261"/>
      <c r="R43" s="267"/>
    </row>
    <row r="44" spans="1:20" ht="27.95" customHeight="1">
      <c r="A44" s="269" t="s">
        <v>29</v>
      </c>
      <c r="B44" s="1326" t="s">
        <v>287</v>
      </c>
      <c r="C44" s="1327"/>
      <c r="D44" s="1327"/>
      <c r="E44" s="324">
        <v>4000</v>
      </c>
      <c r="F44" s="324">
        <v>4000</v>
      </c>
      <c r="G44" s="324">
        <v>4000</v>
      </c>
      <c r="H44" s="324">
        <v>4000</v>
      </c>
      <c r="I44" s="1248">
        <v>2820</v>
      </c>
      <c r="J44" s="1251">
        <v>2820</v>
      </c>
      <c r="K44" s="1251">
        <v>2820</v>
      </c>
      <c r="L44" s="936">
        <v>2820</v>
      </c>
      <c r="M44" s="1248">
        <v>1180</v>
      </c>
      <c r="N44" s="1251">
        <v>1180</v>
      </c>
      <c r="O44" s="1251">
        <v>1180</v>
      </c>
      <c r="P44" s="1254">
        <v>1180</v>
      </c>
      <c r="Q44" s="327">
        <v>0</v>
      </c>
      <c r="R44" s="270">
        <v>0</v>
      </c>
    </row>
    <row r="45" spans="1:20" ht="27.95" customHeight="1">
      <c r="A45" s="271" t="s">
        <v>30</v>
      </c>
      <c r="B45" s="1328" t="s">
        <v>288</v>
      </c>
      <c r="C45" s="1329"/>
      <c r="D45" s="1329"/>
      <c r="E45" s="325"/>
      <c r="F45" s="325"/>
      <c r="G45" s="325"/>
      <c r="H45" s="325"/>
      <c r="I45" s="1249"/>
      <c r="J45" s="1252"/>
      <c r="K45" s="1252"/>
      <c r="L45" s="937"/>
      <c r="M45" s="1249">
        <v>0</v>
      </c>
      <c r="N45" s="1252">
        <v>0</v>
      </c>
      <c r="O45" s="1252">
        <v>0</v>
      </c>
      <c r="P45" s="1255">
        <v>0</v>
      </c>
      <c r="Q45" s="328"/>
      <c r="R45" s="272">
        <v>0</v>
      </c>
    </row>
    <row r="46" spans="1:20" ht="27.95" customHeight="1" thickBot="1">
      <c r="A46" s="273" t="s">
        <v>10</v>
      </c>
      <c r="B46" s="1330" t="s">
        <v>224</v>
      </c>
      <c r="C46" s="1331"/>
      <c r="D46" s="1331"/>
      <c r="E46" s="326">
        <v>4000</v>
      </c>
      <c r="F46" s="326">
        <v>4000</v>
      </c>
      <c r="G46" s="326">
        <v>4000</v>
      </c>
      <c r="H46" s="326">
        <v>4000</v>
      </c>
      <c r="I46" s="1250">
        <v>2820</v>
      </c>
      <c r="J46" s="1253">
        <v>2820</v>
      </c>
      <c r="K46" s="1253">
        <v>2820</v>
      </c>
      <c r="L46" s="938">
        <v>2820</v>
      </c>
      <c r="M46" s="1250">
        <v>1180</v>
      </c>
      <c r="N46" s="1253">
        <v>1180</v>
      </c>
      <c r="O46" s="1253">
        <v>1180</v>
      </c>
      <c r="P46" s="1256">
        <v>1180</v>
      </c>
      <c r="Q46" s="329">
        <v>0</v>
      </c>
      <c r="R46" s="274">
        <v>0</v>
      </c>
    </row>
    <row r="47" spans="1:20" ht="12.75">
      <c r="A47" s="264"/>
      <c r="B47" s="265"/>
      <c r="C47" s="275"/>
      <c r="D47" s="276"/>
      <c r="E47" s="277"/>
      <c r="F47" s="277"/>
      <c r="G47" s="277"/>
      <c r="H47" s="277"/>
      <c r="I47" s="260"/>
      <c r="J47" s="260"/>
      <c r="K47" s="260"/>
      <c r="L47" s="260"/>
      <c r="M47" s="261"/>
      <c r="N47" s="261"/>
      <c r="O47" s="261"/>
      <c r="P47" s="261"/>
      <c r="Q47" s="261"/>
      <c r="R47" s="278"/>
    </row>
    <row r="48" spans="1:20" ht="24" customHeight="1">
      <c r="A48" s="264"/>
      <c r="B48" s="265"/>
      <c r="C48" s="1322" t="s">
        <v>225</v>
      </c>
      <c r="D48" s="1322"/>
      <c r="E48" s="1322"/>
      <c r="F48" s="1322"/>
      <c r="G48" s="1322"/>
      <c r="H48" s="1322"/>
      <c r="I48" s="1322"/>
      <c r="J48" s="1322"/>
      <c r="K48" s="1322"/>
      <c r="L48" s="1322"/>
      <c r="M48" s="1322"/>
      <c r="N48" s="268"/>
      <c r="O48" s="268"/>
      <c r="P48" s="787"/>
      <c r="Q48" s="268"/>
      <c r="R48" s="267"/>
    </row>
    <row r="49" spans="1:19" ht="13.5" thickBot="1">
      <c r="A49" s="257" t="s">
        <v>227</v>
      </c>
      <c r="B49" s="257"/>
      <c r="C49" s="1323"/>
      <c r="D49" s="1323"/>
      <c r="E49" s="259"/>
      <c r="F49" s="259"/>
      <c r="G49" s="259"/>
      <c r="H49" s="259"/>
      <c r="I49" s="260"/>
      <c r="J49" s="260"/>
      <c r="K49" s="260"/>
      <c r="L49" s="260"/>
      <c r="M49" s="261">
        <v>0</v>
      </c>
      <c r="N49" s="261"/>
      <c r="O49" s="261"/>
      <c r="P49" s="261"/>
      <c r="Q49" s="261"/>
      <c r="R49" s="267"/>
    </row>
    <row r="50" spans="1:19" ht="27.75" customHeight="1">
      <c r="A50" s="269" t="s">
        <v>29</v>
      </c>
      <c r="B50" s="1326" t="s">
        <v>289</v>
      </c>
      <c r="C50" s="1327"/>
      <c r="D50" s="1327"/>
      <c r="E50" s="317"/>
      <c r="F50" s="448"/>
      <c r="G50" s="1264"/>
      <c r="H50" s="449"/>
      <c r="I50" s="454"/>
      <c r="J50" s="455"/>
      <c r="K50" s="1267"/>
      <c r="L50" s="456"/>
      <c r="M50" s="454"/>
      <c r="N50" s="455"/>
      <c r="O50" s="1267"/>
      <c r="P50" s="456"/>
      <c r="Q50" s="320"/>
      <c r="R50" s="279"/>
    </row>
    <row r="51" spans="1:19" ht="27.75" customHeight="1">
      <c r="A51" s="271" t="s">
        <v>30</v>
      </c>
      <c r="B51" s="1328" t="s">
        <v>290</v>
      </c>
      <c r="C51" s="1329"/>
      <c r="D51" s="1329"/>
      <c r="E51" s="318"/>
      <c r="F51" s="450"/>
      <c r="G51" s="1265"/>
      <c r="H51" s="451"/>
      <c r="I51" s="457"/>
      <c r="J51" s="458"/>
      <c r="K51" s="1268"/>
      <c r="L51" s="459"/>
      <c r="M51" s="457"/>
      <c r="N51" s="458"/>
      <c r="O51" s="1268"/>
      <c r="P51" s="459"/>
      <c r="Q51" s="321"/>
      <c r="R51" s="280"/>
    </row>
    <row r="52" spans="1:19" ht="27.75" customHeight="1" thickBot="1">
      <c r="A52" s="273" t="s">
        <v>10</v>
      </c>
      <c r="B52" s="1354" t="s">
        <v>226</v>
      </c>
      <c r="C52" s="1355"/>
      <c r="D52" s="1355"/>
      <c r="E52" s="319"/>
      <c r="F52" s="452"/>
      <c r="G52" s="1266"/>
      <c r="H52" s="453"/>
      <c r="I52" s="460"/>
      <c r="J52" s="461"/>
      <c r="K52" s="1269"/>
      <c r="L52" s="462"/>
      <c r="M52" s="460"/>
      <c r="N52" s="461"/>
      <c r="O52" s="1269"/>
      <c r="P52" s="462"/>
      <c r="Q52" s="322"/>
      <c r="R52" s="281"/>
      <c r="S52" s="58"/>
    </row>
    <row r="53" spans="1:19" ht="6.75" customHeight="1">
      <c r="A53" s="264"/>
      <c r="B53" s="265"/>
      <c r="C53" s="275"/>
      <c r="D53" s="276"/>
      <c r="E53" s="277"/>
      <c r="F53" s="277"/>
      <c r="G53" s="277"/>
      <c r="H53" s="277"/>
      <c r="I53" s="260"/>
      <c r="J53" s="260"/>
      <c r="K53" s="260"/>
      <c r="L53" s="260"/>
      <c r="M53" s="261"/>
      <c r="N53" s="261"/>
      <c r="O53" s="261"/>
      <c r="P53" s="261"/>
      <c r="Q53" s="261"/>
      <c r="R53" s="267"/>
    </row>
    <row r="54" spans="1:19" ht="30" customHeight="1">
      <c r="A54" s="264"/>
      <c r="B54" s="265"/>
      <c r="C54" s="1362" t="s">
        <v>70</v>
      </c>
      <c r="D54" s="1362"/>
      <c r="E54" s="1362"/>
      <c r="F54" s="1362"/>
      <c r="G54" s="1362"/>
      <c r="H54" s="1362"/>
      <c r="I54" s="1362"/>
      <c r="J54" s="1362"/>
      <c r="K54" s="1362"/>
      <c r="L54" s="1362"/>
      <c r="M54" s="1322"/>
      <c r="N54" s="268"/>
      <c r="O54" s="268"/>
      <c r="P54" s="787"/>
      <c r="Q54" s="268"/>
      <c r="R54" s="282"/>
    </row>
    <row r="55" spans="1:19" ht="12.75">
      <c r="A55" s="264"/>
      <c r="B55" s="265"/>
      <c r="C55" s="283"/>
      <c r="D55" s="283"/>
      <c r="E55" s="283"/>
      <c r="F55" s="283"/>
      <c r="G55" s="283"/>
      <c r="H55" s="786"/>
      <c r="I55" s="284"/>
      <c r="J55" s="284"/>
      <c r="K55" s="284"/>
      <c r="L55" s="284"/>
      <c r="M55" s="259"/>
      <c r="N55" s="259"/>
      <c r="O55" s="259"/>
      <c r="P55" s="259"/>
      <c r="Q55" s="259"/>
      <c r="R55" s="267"/>
    </row>
    <row r="56" spans="1:19" ht="13.5" thickBot="1">
      <c r="A56" s="257" t="s">
        <v>278</v>
      </c>
      <c r="B56" s="285"/>
      <c r="C56" s="1363"/>
      <c r="D56" s="1363"/>
      <c r="E56" s="283"/>
      <c r="F56" s="283"/>
      <c r="G56" s="283"/>
      <c r="H56" s="786"/>
      <c r="I56" s="284"/>
      <c r="J56" s="284"/>
      <c r="K56" s="284"/>
      <c r="L56" s="284"/>
      <c r="M56" s="259"/>
      <c r="N56" s="259"/>
      <c r="O56" s="259"/>
      <c r="P56" s="259"/>
      <c r="Q56" s="259"/>
      <c r="R56" s="267"/>
    </row>
    <row r="57" spans="1:19" ht="27.2" customHeight="1">
      <c r="A57" s="286" t="s">
        <v>29</v>
      </c>
      <c r="B57" s="1356" t="s">
        <v>228</v>
      </c>
      <c r="C57" s="1356"/>
      <c r="D57" s="1357"/>
      <c r="E57" s="1257">
        <v>4000</v>
      </c>
      <c r="F57" s="1261">
        <v>4000</v>
      </c>
      <c r="G57" s="1261">
        <v>4000</v>
      </c>
      <c r="H57" s="939">
        <v>4000</v>
      </c>
      <c r="I57" s="1262">
        <v>2820</v>
      </c>
      <c r="J57" s="1261">
        <v>2820</v>
      </c>
      <c r="K57" s="313">
        <v>2820</v>
      </c>
      <c r="L57" s="1276">
        <v>2820</v>
      </c>
      <c r="M57" s="1262">
        <v>1180</v>
      </c>
      <c r="N57" s="1261">
        <v>1180</v>
      </c>
      <c r="O57" s="1261">
        <v>1180</v>
      </c>
      <c r="P57" s="1276">
        <v>1180</v>
      </c>
      <c r="Q57" s="313"/>
      <c r="R57" s="287"/>
    </row>
    <row r="58" spans="1:19" ht="27.2" customHeight="1">
      <c r="A58" s="288" t="s">
        <v>229</v>
      </c>
      <c r="B58" s="1358" t="s">
        <v>230</v>
      </c>
      <c r="C58" s="1358"/>
      <c r="D58" s="1359"/>
      <c r="E58" s="1258">
        <v>4000</v>
      </c>
      <c r="F58" s="463">
        <v>4000</v>
      </c>
      <c r="G58" s="463">
        <v>4000</v>
      </c>
      <c r="H58" s="940">
        <v>4000</v>
      </c>
      <c r="I58" s="1263">
        <v>2820</v>
      </c>
      <c r="J58" s="463">
        <v>2820</v>
      </c>
      <c r="K58" s="314">
        <v>2820</v>
      </c>
      <c r="L58" s="464">
        <v>2820</v>
      </c>
      <c r="M58" s="1263">
        <v>1180</v>
      </c>
      <c r="N58" s="463">
        <v>1180</v>
      </c>
      <c r="O58" s="463">
        <v>1180</v>
      </c>
      <c r="P58" s="464">
        <v>1180</v>
      </c>
      <c r="Q58" s="314"/>
      <c r="R58" s="289"/>
    </row>
    <row r="59" spans="1:19" ht="27.2" customHeight="1">
      <c r="A59" s="288" t="s">
        <v>231</v>
      </c>
      <c r="B59" s="1360" t="s">
        <v>291</v>
      </c>
      <c r="C59" s="1360"/>
      <c r="D59" s="1361"/>
      <c r="E59" s="1258">
        <v>4000</v>
      </c>
      <c r="F59" s="463">
        <v>4000</v>
      </c>
      <c r="G59" s="463">
        <v>4000</v>
      </c>
      <c r="H59" s="940">
        <v>4000</v>
      </c>
      <c r="I59" s="1263">
        <v>2820</v>
      </c>
      <c r="J59" s="463">
        <v>2820</v>
      </c>
      <c r="K59" s="314">
        <v>2820</v>
      </c>
      <c r="L59" s="464">
        <v>2820</v>
      </c>
      <c r="M59" s="1263">
        <v>1180</v>
      </c>
      <c r="N59" s="463">
        <v>1180</v>
      </c>
      <c r="O59" s="463">
        <v>1180</v>
      </c>
      <c r="P59" s="464">
        <v>1180</v>
      </c>
      <c r="Q59" s="314"/>
      <c r="R59" s="289"/>
    </row>
    <row r="60" spans="1:19" ht="27.2" customHeight="1">
      <c r="A60" s="290" t="s">
        <v>232</v>
      </c>
      <c r="B60" s="1360" t="s">
        <v>292</v>
      </c>
      <c r="C60" s="1360"/>
      <c r="D60" s="1361"/>
      <c r="E60" s="1258"/>
      <c r="F60" s="463"/>
      <c r="G60" s="463"/>
      <c r="H60" s="314"/>
      <c r="I60" s="469"/>
      <c r="J60" s="463"/>
      <c r="K60" s="1273"/>
      <c r="L60" s="464"/>
      <c r="M60" s="1263"/>
      <c r="N60" s="463"/>
      <c r="O60" s="463"/>
      <c r="P60" s="464"/>
      <c r="Q60" s="314"/>
      <c r="R60" s="289"/>
    </row>
    <row r="61" spans="1:19" ht="27.2" customHeight="1">
      <c r="A61" s="291" t="s">
        <v>233</v>
      </c>
      <c r="B61" s="1358" t="s">
        <v>234</v>
      </c>
      <c r="C61" s="1358"/>
      <c r="D61" s="1359"/>
      <c r="E61" s="1259"/>
      <c r="F61" s="465"/>
      <c r="G61" s="465"/>
      <c r="H61" s="315"/>
      <c r="I61" s="470"/>
      <c r="J61" s="465"/>
      <c r="K61" s="1274"/>
      <c r="L61" s="466"/>
      <c r="M61" s="1277">
        <v>0</v>
      </c>
      <c r="N61" s="465"/>
      <c r="O61" s="465"/>
      <c r="P61" s="466"/>
      <c r="Q61" s="315"/>
      <c r="R61" s="292"/>
    </row>
    <row r="62" spans="1:19" ht="27.2" customHeight="1">
      <c r="A62" s="288" t="s">
        <v>235</v>
      </c>
      <c r="B62" s="1360" t="s">
        <v>293</v>
      </c>
      <c r="C62" s="1360"/>
      <c r="D62" s="1361"/>
      <c r="E62" s="1258"/>
      <c r="F62" s="463"/>
      <c r="G62" s="463"/>
      <c r="H62" s="314"/>
      <c r="I62" s="469"/>
      <c r="J62" s="463"/>
      <c r="K62" s="1273"/>
      <c r="L62" s="464"/>
      <c r="M62" s="1263"/>
      <c r="N62" s="463"/>
      <c r="O62" s="463"/>
      <c r="P62" s="464"/>
      <c r="Q62" s="314"/>
      <c r="R62" s="289"/>
    </row>
    <row r="63" spans="1:19" ht="27.2" customHeight="1" thickBot="1">
      <c r="A63" s="293" t="s">
        <v>236</v>
      </c>
      <c r="B63" s="1352" t="s">
        <v>294</v>
      </c>
      <c r="C63" s="1352"/>
      <c r="D63" s="1353"/>
      <c r="E63" s="1260"/>
      <c r="F63" s="467"/>
      <c r="G63" s="467"/>
      <c r="H63" s="316"/>
      <c r="I63" s="471"/>
      <c r="J63" s="467"/>
      <c r="K63" s="1275"/>
      <c r="L63" s="468"/>
      <c r="M63" s="1278"/>
      <c r="N63" s="467"/>
      <c r="O63" s="467"/>
      <c r="P63" s="468"/>
      <c r="Q63" s="316"/>
      <c r="R63" s="294"/>
    </row>
  </sheetData>
  <mergeCells count="44">
    <mergeCell ref="B50:D50"/>
    <mergeCell ref="C29:D29"/>
    <mergeCell ref="B63:D63"/>
    <mergeCell ref="B51:D51"/>
    <mergeCell ref="B52:D52"/>
    <mergeCell ref="B57:D57"/>
    <mergeCell ref="B58:D58"/>
    <mergeCell ref="B59:D59"/>
    <mergeCell ref="C54:M54"/>
    <mergeCell ref="C56:D56"/>
    <mergeCell ref="B60:D60"/>
    <mergeCell ref="B62:D62"/>
    <mergeCell ref="B61:D61"/>
    <mergeCell ref="A1:R1"/>
    <mergeCell ref="A2:R2"/>
    <mergeCell ref="B8:D8"/>
    <mergeCell ref="B36:D36"/>
    <mergeCell ref="B40:D40"/>
    <mergeCell ref="C21:D21"/>
    <mergeCell ref="C22:D22"/>
    <mergeCell ref="B27:D27"/>
    <mergeCell ref="A3:R3"/>
    <mergeCell ref="A6:D6"/>
    <mergeCell ref="B19:D19"/>
    <mergeCell ref="C20:D20"/>
    <mergeCell ref="A5:C5"/>
    <mergeCell ref="Q6:R6"/>
    <mergeCell ref="C28:D28"/>
    <mergeCell ref="C34:D34"/>
    <mergeCell ref="C49:D49"/>
    <mergeCell ref="C38:M38"/>
    <mergeCell ref="C35:D35"/>
    <mergeCell ref="B44:D44"/>
    <mergeCell ref="C42:M42"/>
    <mergeCell ref="B45:D45"/>
    <mergeCell ref="B46:D46"/>
    <mergeCell ref="A4:R4"/>
    <mergeCell ref="B32:D32"/>
    <mergeCell ref="B33:D33"/>
    <mergeCell ref="C43:D43"/>
    <mergeCell ref="C48:M48"/>
    <mergeCell ref="E6:H6"/>
    <mergeCell ref="I6:L6"/>
    <mergeCell ref="M6:P6"/>
  </mergeCells>
  <phoneticPr fontId="0" type="noConversion"/>
  <printOptions horizontalCentered="1"/>
  <pageMargins left="0" right="0" top="0.98425196850393704" bottom="0.78740157480314965" header="0.51181102362204722" footer="0.51181102362204722"/>
  <pageSetup paperSize="9" scale="80" orientation="landscape" r:id="rId1"/>
  <headerFooter differentOddEven="1" scaleWithDoc="0" alignWithMargins="0">
    <oddFooter>&amp;C2. oldal</oddFooter>
    <evenHeader>&amp;R1. számú melléklet</evenHeader>
    <evenFooter>&amp;C3. oldal</evenFooter>
    <firstFooter>&amp;C2[Oldal]</firstFooter>
  </headerFooter>
  <rowBreaks count="1" manualBreakCount="1">
    <brk id="3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topLeftCell="A7" zoomScaleNormal="100" workbookViewId="0">
      <selection activeCell="K7" sqref="K7"/>
    </sheetView>
  </sheetViews>
  <sheetFormatPr defaultRowHeight="12.75"/>
  <cols>
    <col min="1" max="1" width="31.42578125" style="13" customWidth="1"/>
    <col min="2" max="2" width="6.85546875" style="13" customWidth="1"/>
    <col min="3" max="3" width="7.28515625" style="13" customWidth="1"/>
    <col min="4" max="4" width="7.42578125" style="13" customWidth="1"/>
    <col min="5" max="5" width="7.7109375" style="13" customWidth="1"/>
    <col min="6" max="6" width="22.140625" style="13" customWidth="1"/>
    <col min="7" max="7" width="6.7109375" style="13" customWidth="1"/>
    <col min="8" max="8" width="6.85546875" style="13" customWidth="1"/>
    <col min="9" max="9" width="7.140625" style="13" customWidth="1"/>
    <col min="10" max="10" width="8.42578125" style="13" customWidth="1"/>
    <col min="11" max="16384" width="9.140625" style="13"/>
  </cols>
  <sheetData>
    <row r="1" spans="1:18" ht="15.75">
      <c r="B1" s="785"/>
      <c r="C1" s="785"/>
      <c r="D1" s="56"/>
      <c r="E1" s="56"/>
      <c r="F1" s="1364" t="s">
        <v>25</v>
      </c>
      <c r="G1" s="1364"/>
      <c r="H1" s="1364"/>
    </row>
    <row r="2" spans="1:18" ht="19.5">
      <c r="A2" s="1365" t="s">
        <v>19</v>
      </c>
      <c r="B2" s="1365"/>
      <c r="C2" s="1365"/>
      <c r="D2" s="1365"/>
      <c r="E2" s="1365"/>
      <c r="F2" s="1365"/>
      <c r="G2" s="1365"/>
      <c r="H2" s="1365"/>
    </row>
    <row r="3" spans="1:18" ht="11.25" customHeight="1">
      <c r="A3" s="1367" t="s">
        <v>473</v>
      </c>
      <c r="B3" s="1367"/>
      <c r="C3" s="1367"/>
      <c r="D3" s="1367"/>
      <c r="E3" s="1367"/>
      <c r="F3" s="1367"/>
      <c r="G3" s="1367"/>
      <c r="H3" s="1367"/>
      <c r="I3" s="13" t="s">
        <v>2</v>
      </c>
    </row>
    <row r="4" spans="1:18" ht="17.25" customHeight="1" thickBot="1">
      <c r="A4" s="1312" t="s">
        <v>486</v>
      </c>
      <c r="B4" s="1313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  <c r="Q4" s="1313"/>
      <c r="R4" s="1313"/>
    </row>
    <row r="5" spans="1:18" ht="41.25" customHeight="1" thickBot="1">
      <c r="A5" s="187" t="s">
        <v>7</v>
      </c>
      <c r="B5" s="331" t="s">
        <v>96</v>
      </c>
      <c r="C5" s="472" t="s">
        <v>360</v>
      </c>
      <c r="D5" s="1012" t="s">
        <v>373</v>
      </c>
      <c r="E5" s="330" t="s">
        <v>477</v>
      </c>
      <c r="F5" s="12" t="s">
        <v>8</v>
      </c>
      <c r="G5" s="330" t="s">
        <v>96</v>
      </c>
      <c r="H5" s="330" t="s">
        <v>360</v>
      </c>
      <c r="I5" s="50" t="s">
        <v>373</v>
      </c>
      <c r="J5" s="1044" t="s">
        <v>476</v>
      </c>
    </row>
    <row r="6" spans="1:18">
      <c r="A6" s="954" t="s">
        <v>63</v>
      </c>
      <c r="B6" s="955">
        <v>2762</v>
      </c>
      <c r="C6" s="955">
        <v>2762</v>
      </c>
      <c r="D6" s="956">
        <v>2762</v>
      </c>
      <c r="E6" s="1021">
        <v>2881</v>
      </c>
      <c r="F6" s="1013" t="s">
        <v>257</v>
      </c>
      <c r="G6" s="957">
        <v>12136</v>
      </c>
      <c r="H6" s="957">
        <v>12136</v>
      </c>
      <c r="I6" s="1030">
        <v>12239</v>
      </c>
      <c r="J6" s="1036">
        <v>9099</v>
      </c>
    </row>
    <row r="7" spans="1:18" ht="22.5">
      <c r="A7" s="958" t="s">
        <v>64</v>
      </c>
      <c r="B7" s="959">
        <v>1390</v>
      </c>
      <c r="C7" s="959">
        <v>1390</v>
      </c>
      <c r="D7" s="960">
        <v>1390</v>
      </c>
      <c r="E7" s="961">
        <v>1390</v>
      </c>
      <c r="F7" s="1014" t="s">
        <v>258</v>
      </c>
      <c r="G7" s="961">
        <v>3117</v>
      </c>
      <c r="H7" s="961">
        <v>3117</v>
      </c>
      <c r="I7" s="1031">
        <v>3144</v>
      </c>
      <c r="J7" s="1037">
        <v>2421</v>
      </c>
    </row>
    <row r="8" spans="1:18">
      <c r="A8" s="958" t="s">
        <v>65</v>
      </c>
      <c r="B8" s="959">
        <v>1372</v>
      </c>
      <c r="C8" s="959">
        <v>1372</v>
      </c>
      <c r="D8" s="960">
        <v>1372</v>
      </c>
      <c r="E8" s="961">
        <v>1491</v>
      </c>
      <c r="F8" s="1014" t="s">
        <v>259</v>
      </c>
      <c r="G8" s="961">
        <v>12266</v>
      </c>
      <c r="H8" s="961">
        <v>12266</v>
      </c>
      <c r="I8" s="1031">
        <v>12512</v>
      </c>
      <c r="J8" s="1037">
        <v>10997</v>
      </c>
    </row>
    <row r="9" spans="1:18">
      <c r="A9" s="958" t="s">
        <v>239</v>
      </c>
      <c r="B9" s="959">
        <v>1700</v>
      </c>
      <c r="C9" s="959">
        <v>1700</v>
      </c>
      <c r="D9" s="960">
        <v>1700</v>
      </c>
      <c r="E9" s="961">
        <v>1700</v>
      </c>
      <c r="F9" s="1014" t="s">
        <v>260</v>
      </c>
      <c r="G9" s="961">
        <v>1771</v>
      </c>
      <c r="H9" s="961">
        <v>1671</v>
      </c>
      <c r="I9" s="1031">
        <v>1719</v>
      </c>
      <c r="J9" s="1037">
        <v>1719</v>
      </c>
    </row>
    <row r="10" spans="1:18" ht="22.5">
      <c r="A10" s="958" t="s">
        <v>240</v>
      </c>
      <c r="B10" s="959">
        <v>19363</v>
      </c>
      <c r="C10" s="959">
        <v>19363</v>
      </c>
      <c r="D10" s="960">
        <v>19978</v>
      </c>
      <c r="E10" s="961">
        <v>19977</v>
      </c>
      <c r="F10" s="1015" t="s">
        <v>261</v>
      </c>
      <c r="G10" s="961">
        <v>9090</v>
      </c>
      <c r="H10" s="961">
        <v>9190</v>
      </c>
      <c r="I10" s="1031">
        <v>9190</v>
      </c>
      <c r="J10" s="1037">
        <v>9190</v>
      </c>
    </row>
    <row r="11" spans="1:18">
      <c r="A11" s="958" t="s">
        <v>241</v>
      </c>
      <c r="B11" s="959">
        <v>9755</v>
      </c>
      <c r="C11" s="959">
        <v>9755</v>
      </c>
      <c r="D11" s="960">
        <v>9755</v>
      </c>
      <c r="E11" s="961">
        <v>6771</v>
      </c>
      <c r="F11" s="1014" t="s">
        <v>262</v>
      </c>
      <c r="G11" s="961"/>
      <c r="H11" s="961"/>
      <c r="I11" s="1031">
        <v>191</v>
      </c>
      <c r="J11" s="1037">
        <v>2703</v>
      </c>
    </row>
    <row r="12" spans="1:18" ht="16.5" customHeight="1" thickBot="1">
      <c r="A12" s="962" t="s">
        <v>242</v>
      </c>
      <c r="B12" s="963">
        <v>800</v>
      </c>
      <c r="C12" s="963">
        <v>800</v>
      </c>
      <c r="D12" s="964">
        <v>800</v>
      </c>
      <c r="E12" s="965">
        <v>800</v>
      </c>
      <c r="F12" s="1016" t="s">
        <v>263</v>
      </c>
      <c r="G12" s="965"/>
      <c r="H12" s="965"/>
      <c r="I12" s="1032"/>
      <c r="J12" s="1038"/>
    </row>
    <row r="13" spans="1:18" ht="24" customHeight="1" thickBot="1">
      <c r="A13" s="966" t="s">
        <v>266</v>
      </c>
      <c r="B13" s="967">
        <v>34380</v>
      </c>
      <c r="C13" s="967">
        <v>34380</v>
      </c>
      <c r="D13" s="968">
        <v>34995</v>
      </c>
      <c r="E13" s="969">
        <v>32129</v>
      </c>
      <c r="F13" s="1017" t="s">
        <v>267</v>
      </c>
      <c r="G13" s="969">
        <f>SUM(G6:G12)</f>
        <v>38380</v>
      </c>
      <c r="H13" s="969">
        <v>38380</v>
      </c>
      <c r="I13" s="1033">
        <v>38995</v>
      </c>
      <c r="J13" s="1040">
        <v>36129</v>
      </c>
    </row>
    <row r="14" spans="1:18" ht="18.75" customHeight="1">
      <c r="A14" s="970" t="s">
        <v>245</v>
      </c>
      <c r="B14" s="955">
        <v>4000</v>
      </c>
      <c r="C14" s="955">
        <v>4000</v>
      </c>
      <c r="D14" s="956">
        <v>4000</v>
      </c>
      <c r="E14" s="1022">
        <v>4000</v>
      </c>
      <c r="F14" s="1013" t="s">
        <v>248</v>
      </c>
      <c r="G14" s="971"/>
      <c r="H14" s="971"/>
      <c r="I14" s="1030"/>
      <c r="J14" s="1036"/>
    </row>
    <row r="15" spans="1:18" ht="15" customHeight="1" thickBot="1">
      <c r="A15" s="972" t="s">
        <v>246</v>
      </c>
      <c r="B15" s="973"/>
      <c r="C15" s="973"/>
      <c r="D15" s="974"/>
      <c r="E15" s="1023"/>
      <c r="F15" s="1018"/>
      <c r="G15" s="975"/>
      <c r="H15" s="975"/>
      <c r="I15" s="1032"/>
      <c r="J15" s="1038"/>
    </row>
    <row r="16" spans="1:18" ht="25.5" customHeight="1" thickBot="1">
      <c r="A16" s="976" t="s">
        <v>270</v>
      </c>
      <c r="B16" s="977"/>
      <c r="C16" s="977"/>
      <c r="D16" s="978"/>
      <c r="E16" s="979"/>
      <c r="F16" s="1019" t="s">
        <v>275</v>
      </c>
      <c r="G16" s="979"/>
      <c r="H16" s="979"/>
      <c r="I16" s="1033"/>
      <c r="J16" s="1040"/>
    </row>
    <row r="17" spans="1:12" ht="22.5" customHeight="1" thickBot="1">
      <c r="A17" s="980" t="s">
        <v>247</v>
      </c>
      <c r="B17" s="981">
        <f>B6+B9+B10+B11+B12+B14</f>
        <v>38380</v>
      </c>
      <c r="C17" s="981">
        <f>C6+C9+C10+C11+C12+C14</f>
        <v>38380</v>
      </c>
      <c r="D17" s="982">
        <v>38995</v>
      </c>
      <c r="E17" s="983">
        <v>36129</v>
      </c>
      <c r="F17" s="1020" t="s">
        <v>249</v>
      </c>
      <c r="G17" s="983">
        <v>38380</v>
      </c>
      <c r="H17" s="983">
        <v>38380</v>
      </c>
      <c r="I17" s="1045">
        <v>38995</v>
      </c>
      <c r="J17" s="1046">
        <v>36129</v>
      </c>
    </row>
    <row r="18" spans="1:12" ht="22.5" customHeight="1" thickBot="1">
      <c r="A18" s="1366" t="s">
        <v>284</v>
      </c>
      <c r="B18" s="1366"/>
      <c r="C18" s="1366"/>
      <c r="D18" s="1366"/>
      <c r="E18" s="1366"/>
      <c r="F18" s="1366"/>
      <c r="G18" s="1366"/>
      <c r="H18" s="1366"/>
      <c r="I18" s="1034"/>
      <c r="J18" s="1042"/>
    </row>
    <row r="19" spans="1:12" ht="22.5">
      <c r="A19" s="954" t="s">
        <v>250</v>
      </c>
      <c r="B19" s="984"/>
      <c r="C19" s="985"/>
      <c r="D19" s="986"/>
      <c r="E19" s="1028"/>
      <c r="F19" s="1025" t="s">
        <v>254</v>
      </c>
      <c r="G19" s="987"/>
      <c r="H19" s="957"/>
      <c r="I19" s="1035"/>
      <c r="J19" s="1039"/>
      <c r="L19" s="474"/>
    </row>
    <row r="20" spans="1:12" ht="22.5">
      <c r="A20" s="958" t="s">
        <v>251</v>
      </c>
      <c r="B20" s="988"/>
      <c r="C20" s="959"/>
      <c r="D20" s="989"/>
      <c r="E20" s="961"/>
      <c r="F20" s="1014" t="s">
        <v>255</v>
      </c>
      <c r="G20" s="961">
        <v>1000</v>
      </c>
      <c r="H20" s="961">
        <v>1500</v>
      </c>
      <c r="I20" s="988">
        <v>1500</v>
      </c>
      <c r="J20" s="1037">
        <v>1500</v>
      </c>
    </row>
    <row r="21" spans="1:12" ht="18" customHeight="1">
      <c r="A21" s="958" t="s">
        <v>252</v>
      </c>
      <c r="B21" s="988">
        <v>2858</v>
      </c>
      <c r="C21" s="959">
        <v>4358</v>
      </c>
      <c r="D21" s="989">
        <v>4358</v>
      </c>
      <c r="E21" s="961">
        <v>4358</v>
      </c>
      <c r="F21" s="1014" t="s">
        <v>256</v>
      </c>
      <c r="G21" s="961">
        <v>600</v>
      </c>
      <c r="H21" s="961">
        <v>600</v>
      </c>
      <c r="I21" s="988">
        <v>600</v>
      </c>
      <c r="J21" s="1037">
        <v>600</v>
      </c>
    </row>
    <row r="22" spans="1:12">
      <c r="A22" s="958" t="s">
        <v>253</v>
      </c>
      <c r="B22" s="988"/>
      <c r="C22" s="959"/>
      <c r="D22" s="989"/>
      <c r="E22" s="961"/>
      <c r="F22" s="1014" t="s">
        <v>264</v>
      </c>
      <c r="G22" s="961">
        <v>1258</v>
      </c>
      <c r="H22" s="961">
        <v>2258</v>
      </c>
      <c r="I22" s="988">
        <v>2258</v>
      </c>
      <c r="J22" s="1037">
        <v>2258</v>
      </c>
    </row>
    <row r="23" spans="1:12" ht="13.5" thickBot="1">
      <c r="A23" s="990"/>
      <c r="B23" s="991"/>
      <c r="C23" s="992"/>
      <c r="D23" s="993"/>
      <c r="E23" s="975"/>
      <c r="F23" s="1018" t="s">
        <v>265</v>
      </c>
      <c r="G23" s="975"/>
      <c r="H23" s="975"/>
      <c r="I23" s="991"/>
      <c r="J23" s="1043"/>
    </row>
    <row r="24" spans="1:12" ht="23.25" thickBot="1">
      <c r="A24" s="994" t="s">
        <v>268</v>
      </c>
      <c r="B24" s="995">
        <v>2858</v>
      </c>
      <c r="C24" s="981">
        <v>4358</v>
      </c>
      <c r="D24" s="996">
        <v>4358</v>
      </c>
      <c r="E24" s="983">
        <v>4358</v>
      </c>
      <c r="F24" s="1047" t="s">
        <v>374</v>
      </c>
      <c r="G24" s="983">
        <f>SUM(G20:G23)</f>
        <v>2858</v>
      </c>
      <c r="H24" s="983">
        <f>SUM(H20:H23)</f>
        <v>4358</v>
      </c>
      <c r="I24" s="995">
        <f>SUM(I20:I23)</f>
        <v>4358</v>
      </c>
      <c r="J24" s="1046">
        <v>4358</v>
      </c>
    </row>
    <row r="25" spans="1:12" ht="15" customHeight="1">
      <c r="A25" s="970" t="s">
        <v>245</v>
      </c>
      <c r="B25" s="997"/>
      <c r="C25" s="998"/>
      <c r="D25" s="1024"/>
      <c r="E25" s="971"/>
      <c r="F25" s="1026" t="s">
        <v>269</v>
      </c>
      <c r="G25" s="971"/>
      <c r="H25" s="971"/>
      <c r="I25" s="997"/>
      <c r="J25" s="1039"/>
    </row>
    <row r="26" spans="1:12" ht="13.5" thickBot="1">
      <c r="A26" s="972" t="s">
        <v>246</v>
      </c>
      <c r="B26" s="999"/>
      <c r="C26" s="1000"/>
      <c r="D26" s="1001"/>
      <c r="E26" s="1029"/>
      <c r="F26" s="1027"/>
      <c r="G26" s="975"/>
      <c r="H26" s="975"/>
      <c r="I26" s="991"/>
      <c r="J26" s="1043"/>
    </row>
    <row r="27" spans="1:12" ht="17.25" customHeight="1" thickBot="1">
      <c r="A27" s="1002" t="s">
        <v>376</v>
      </c>
      <c r="B27" s="1003"/>
      <c r="C27" s="977"/>
      <c r="D27" s="1003"/>
      <c r="E27" s="979"/>
      <c r="F27" s="473" t="s">
        <v>375</v>
      </c>
      <c r="G27" s="983"/>
      <c r="H27" s="983"/>
      <c r="I27" s="995"/>
      <c r="J27" s="1041"/>
    </row>
    <row r="28" spans="1:12" ht="21.75" customHeight="1" thickBot="1">
      <c r="A28" s="1004" t="s">
        <v>271</v>
      </c>
      <c r="B28" s="1005">
        <f>B24+B27</f>
        <v>2858</v>
      </c>
      <c r="C28" s="1006">
        <v>4358</v>
      </c>
      <c r="D28" s="1005">
        <v>4358</v>
      </c>
      <c r="E28" s="1008">
        <v>4358</v>
      </c>
      <c r="F28" s="1007" t="s">
        <v>272</v>
      </c>
      <c r="G28" s="1008">
        <v>2858</v>
      </c>
      <c r="H28" s="1008">
        <v>4358</v>
      </c>
      <c r="I28" s="1005">
        <v>4358</v>
      </c>
      <c r="J28" s="1046">
        <v>4358</v>
      </c>
    </row>
    <row r="29" spans="1:12" ht="24" customHeight="1" thickBot="1">
      <c r="A29" s="1009" t="s">
        <v>273</v>
      </c>
      <c r="B29" s="1010">
        <f>B17+B28</f>
        <v>41238</v>
      </c>
      <c r="C29" s="1011">
        <v>42738</v>
      </c>
      <c r="D29" s="1010">
        <v>43353</v>
      </c>
      <c r="E29" s="1048">
        <v>40487</v>
      </c>
      <c r="F29" s="1049" t="s">
        <v>274</v>
      </c>
      <c r="G29" s="1050">
        <f>G17+G28</f>
        <v>41238</v>
      </c>
      <c r="H29" s="1050">
        <f>H17+H28</f>
        <v>42738</v>
      </c>
      <c r="I29" s="1045">
        <v>43353</v>
      </c>
      <c r="J29" s="1046">
        <v>40487</v>
      </c>
    </row>
    <row r="31" spans="1:12">
      <c r="B31" s="31"/>
      <c r="C31" s="31"/>
      <c r="D31" s="31"/>
      <c r="E31" s="31"/>
      <c r="H31" s="31"/>
    </row>
  </sheetData>
  <mergeCells count="5">
    <mergeCell ref="F1:H1"/>
    <mergeCell ref="A2:H2"/>
    <mergeCell ref="A18:H18"/>
    <mergeCell ref="A3:H3"/>
    <mergeCell ref="A4:R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8"/>
  <sheetViews>
    <sheetView zoomScaleNormal="100" workbookViewId="0">
      <selection activeCell="A4" sqref="A4:R4"/>
    </sheetView>
  </sheetViews>
  <sheetFormatPr defaultRowHeight="12.75"/>
  <cols>
    <col min="1" max="1" width="4.140625" style="78" customWidth="1"/>
    <col min="2" max="2" width="4.85546875" style="78" customWidth="1"/>
    <col min="3" max="3" width="7.5703125" style="78" customWidth="1"/>
    <col min="4" max="4" width="19.5703125" style="22" customWidth="1"/>
    <col min="5" max="6" width="7" style="23" customWidth="1"/>
    <col min="7" max="8" width="6.42578125" style="23" customWidth="1"/>
    <col min="9" max="9" width="6.85546875" style="8" customWidth="1"/>
    <col min="10" max="13" width="7" style="8" customWidth="1"/>
    <col min="14" max="14" width="7.7109375" customWidth="1"/>
    <col min="15" max="15" width="6.140625" style="8" customWidth="1"/>
    <col min="16" max="16" width="8.140625" style="8" customWidth="1"/>
    <col min="17" max="17" width="11" style="8" customWidth="1"/>
    <col min="18" max="18" width="12.7109375" customWidth="1"/>
  </cols>
  <sheetData>
    <row r="1" spans="1:18">
      <c r="A1" s="75"/>
      <c r="B1" s="75"/>
      <c r="C1" s="75"/>
      <c r="D1" s="76"/>
      <c r="F1" s="785"/>
      <c r="G1" s="785"/>
      <c r="N1" s="41" t="s">
        <v>71</v>
      </c>
    </row>
    <row r="2" spans="1:18" s="16" customFormat="1" ht="34.5" customHeight="1">
      <c r="A2" s="1372" t="s">
        <v>82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  <c r="L2" s="1372"/>
      <c r="M2" s="1372"/>
      <c r="N2" s="1372"/>
      <c r="O2" s="186"/>
      <c r="P2" s="19"/>
      <c r="Q2" s="19"/>
    </row>
    <row r="3" spans="1:18" ht="15.75">
      <c r="A3" s="77"/>
      <c r="B3" s="77"/>
      <c r="C3" s="77"/>
      <c r="D3" s="73"/>
      <c r="E3" s="785"/>
      <c r="F3" s="200"/>
      <c r="G3" s="56"/>
      <c r="H3" s="56"/>
      <c r="I3" s="58"/>
      <c r="J3" s="58"/>
      <c r="K3" s="58"/>
      <c r="L3" s="58"/>
      <c r="M3" s="58"/>
      <c r="N3" s="36" t="s">
        <v>2</v>
      </c>
    </row>
    <row r="4" spans="1:18" ht="13.5" thickBot="1">
      <c r="A4" s="1301" t="s">
        <v>486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</row>
    <row r="5" spans="1:18" ht="13.5" thickBot="1">
      <c r="A5" s="1373" t="s">
        <v>6</v>
      </c>
      <c r="B5" s="1374"/>
      <c r="C5" s="1374"/>
      <c r="D5" s="332" t="s">
        <v>9</v>
      </c>
      <c r="E5" s="1377" t="s">
        <v>5</v>
      </c>
      <c r="F5" s="1307"/>
      <c r="G5" s="1308"/>
      <c r="H5" s="1309"/>
      <c r="I5" s="1377" t="s">
        <v>83</v>
      </c>
      <c r="J5" s="1307"/>
      <c r="K5" s="1308"/>
      <c r="L5" s="1378"/>
      <c r="M5" s="1375" t="s">
        <v>84</v>
      </c>
      <c r="N5" s="1284"/>
      <c r="O5" s="1376"/>
      <c r="P5" s="1058"/>
      <c r="Q5"/>
    </row>
    <row r="6" spans="1:18" ht="13.5" thickBot="1">
      <c r="A6" s="1188"/>
      <c r="B6" s="1189"/>
      <c r="C6" s="1189"/>
      <c r="D6" s="332"/>
      <c r="E6" s="475" t="s">
        <v>364</v>
      </c>
      <c r="F6" s="476" t="s">
        <v>366</v>
      </c>
      <c r="G6" s="1052" t="s">
        <v>377</v>
      </c>
      <c r="H6" s="333" t="s">
        <v>479</v>
      </c>
      <c r="I6" s="1053" t="s">
        <v>362</v>
      </c>
      <c r="J6" s="476" t="s">
        <v>366</v>
      </c>
      <c r="K6" s="1052" t="s">
        <v>377</v>
      </c>
      <c r="L6" s="333" t="s">
        <v>479</v>
      </c>
      <c r="M6" s="1053" t="s">
        <v>364</v>
      </c>
      <c r="N6" s="1052" t="s">
        <v>366</v>
      </c>
      <c r="O6" s="1067" t="s">
        <v>377</v>
      </c>
      <c r="P6" s="1060" t="s">
        <v>478</v>
      </c>
      <c r="Q6"/>
    </row>
    <row r="7" spans="1:18" s="7" customFormat="1" ht="13.5" thickBot="1">
      <c r="A7" s="334" t="s">
        <v>29</v>
      </c>
      <c r="B7" s="1286" t="s">
        <v>139</v>
      </c>
      <c r="C7" s="1286"/>
      <c r="D7" s="1286"/>
      <c r="E7" s="477">
        <v>2490</v>
      </c>
      <c r="F7" s="478">
        <v>2490</v>
      </c>
      <c r="G7" s="797">
        <v>2490</v>
      </c>
      <c r="H7" s="335">
        <v>2881</v>
      </c>
      <c r="I7" s="798">
        <v>1990</v>
      </c>
      <c r="J7" s="478">
        <v>1990</v>
      </c>
      <c r="K7" s="797">
        <v>1990</v>
      </c>
      <c r="L7" s="335">
        <v>1990</v>
      </c>
      <c r="M7" s="908">
        <v>500</v>
      </c>
      <c r="N7" s="797">
        <v>500</v>
      </c>
      <c r="O7" s="1068">
        <v>500</v>
      </c>
      <c r="P7" s="1061">
        <v>500</v>
      </c>
    </row>
    <row r="8" spans="1:18" s="7" customFormat="1" ht="13.5" thickBot="1">
      <c r="A8" s="334" t="s">
        <v>30</v>
      </c>
      <c r="B8" s="1286" t="s">
        <v>99</v>
      </c>
      <c r="C8" s="1286"/>
      <c r="D8" s="1286"/>
      <c r="E8" s="477">
        <v>1390</v>
      </c>
      <c r="F8" s="478">
        <v>1390</v>
      </c>
      <c r="G8" s="797">
        <v>1390</v>
      </c>
      <c r="H8" s="335">
        <v>1390</v>
      </c>
      <c r="I8" s="798">
        <v>1390</v>
      </c>
      <c r="J8" s="478">
        <v>1390</v>
      </c>
      <c r="K8" s="797">
        <v>1390</v>
      </c>
      <c r="L8" s="335">
        <v>1390</v>
      </c>
      <c r="M8" s="908"/>
      <c r="N8" s="797"/>
      <c r="O8" s="1068"/>
      <c r="P8" s="1061"/>
    </row>
    <row r="9" spans="1:18">
      <c r="A9" s="336"/>
      <c r="B9" s="337" t="s">
        <v>48</v>
      </c>
      <c r="C9" s="1288" t="s">
        <v>31</v>
      </c>
      <c r="D9" s="1288"/>
      <c r="E9" s="479">
        <v>1300</v>
      </c>
      <c r="F9" s="480">
        <v>1300</v>
      </c>
      <c r="G9" s="505">
        <v>1300</v>
      </c>
      <c r="H9" s="804">
        <v>1300</v>
      </c>
      <c r="I9" s="803">
        <v>1300</v>
      </c>
      <c r="J9" s="480">
        <v>1300</v>
      </c>
      <c r="K9" s="505">
        <v>1300</v>
      </c>
      <c r="L9" s="804">
        <v>1300</v>
      </c>
      <c r="M9" s="910"/>
      <c r="N9" s="505"/>
      <c r="O9" s="1069"/>
      <c r="P9" s="1059"/>
      <c r="Q9"/>
    </row>
    <row r="10" spans="1:18">
      <c r="A10" s="338"/>
      <c r="B10" s="339"/>
      <c r="C10" s="339" t="s">
        <v>100</v>
      </c>
      <c r="D10" s="1183" t="s">
        <v>340</v>
      </c>
      <c r="E10" s="481">
        <v>1300</v>
      </c>
      <c r="F10" s="482">
        <v>1300</v>
      </c>
      <c r="G10" s="506">
        <v>1300</v>
      </c>
      <c r="H10" s="341">
        <v>1300</v>
      </c>
      <c r="I10" s="805">
        <v>1300</v>
      </c>
      <c r="J10" s="482">
        <v>1300</v>
      </c>
      <c r="K10" s="506">
        <v>1300</v>
      </c>
      <c r="L10" s="341">
        <v>1300</v>
      </c>
      <c r="M10" s="911"/>
      <c r="N10" s="506"/>
      <c r="O10" s="1070"/>
      <c r="P10" s="1056"/>
      <c r="Q10"/>
    </row>
    <row r="11" spans="1:18" ht="13.5" thickBot="1">
      <c r="A11" s="338"/>
      <c r="B11" s="339" t="s">
        <v>49</v>
      </c>
      <c r="C11" s="1316" t="s">
        <v>101</v>
      </c>
      <c r="D11" s="1316"/>
      <c r="E11" s="481">
        <v>90</v>
      </c>
      <c r="F11" s="482">
        <v>90</v>
      </c>
      <c r="G11" s="506">
        <v>90</v>
      </c>
      <c r="H11" s="341">
        <v>90</v>
      </c>
      <c r="I11" s="805">
        <v>90</v>
      </c>
      <c r="J11" s="482">
        <v>90</v>
      </c>
      <c r="K11" s="506">
        <v>90</v>
      </c>
      <c r="L11" s="341">
        <v>90</v>
      </c>
      <c r="M11" s="911"/>
      <c r="N11" s="506"/>
      <c r="O11" s="1071"/>
      <c r="P11" s="1062"/>
      <c r="Q11"/>
    </row>
    <row r="12" spans="1:18" ht="13.5" thickBot="1">
      <c r="A12" s="334" t="s">
        <v>10</v>
      </c>
      <c r="B12" s="1286" t="s">
        <v>105</v>
      </c>
      <c r="C12" s="1286"/>
      <c r="D12" s="1286"/>
      <c r="E12" s="477">
        <v>1100</v>
      </c>
      <c r="F12" s="478">
        <v>1100</v>
      </c>
      <c r="G12" s="797">
        <v>1100</v>
      </c>
      <c r="H12" s="335">
        <v>1100</v>
      </c>
      <c r="I12" s="798">
        <v>600</v>
      </c>
      <c r="J12" s="478">
        <v>600</v>
      </c>
      <c r="K12" s="797">
        <v>600</v>
      </c>
      <c r="L12" s="335">
        <v>600</v>
      </c>
      <c r="M12" s="908">
        <v>500</v>
      </c>
      <c r="N12" s="797">
        <v>500</v>
      </c>
      <c r="O12" s="1072">
        <v>500</v>
      </c>
      <c r="P12" s="1063">
        <v>500</v>
      </c>
      <c r="Q12"/>
    </row>
    <row r="13" spans="1:18" ht="25.5" customHeight="1">
      <c r="A13" s="336"/>
      <c r="B13" s="337" t="s">
        <v>51</v>
      </c>
      <c r="C13" s="1288" t="s">
        <v>109</v>
      </c>
      <c r="D13" s="1288"/>
      <c r="E13" s="479">
        <v>900</v>
      </c>
      <c r="F13" s="480">
        <v>900</v>
      </c>
      <c r="G13" s="505">
        <v>900</v>
      </c>
      <c r="H13" s="804">
        <v>900</v>
      </c>
      <c r="I13" s="803">
        <v>400</v>
      </c>
      <c r="J13" s="480">
        <v>400</v>
      </c>
      <c r="K13" s="505">
        <v>400</v>
      </c>
      <c r="L13" s="804">
        <v>400</v>
      </c>
      <c r="M13" s="911">
        <v>500</v>
      </c>
      <c r="N13" s="506">
        <v>500</v>
      </c>
      <c r="O13" s="1073">
        <v>500</v>
      </c>
      <c r="P13" s="1059">
        <v>500</v>
      </c>
      <c r="Q13"/>
    </row>
    <row r="14" spans="1:18">
      <c r="A14" s="338"/>
      <c r="B14" s="339" t="s">
        <v>52</v>
      </c>
      <c r="C14" s="1290" t="s">
        <v>110</v>
      </c>
      <c r="D14" s="1290"/>
      <c r="E14" s="483"/>
      <c r="F14" s="484"/>
      <c r="G14" s="827"/>
      <c r="H14" s="342"/>
      <c r="I14" s="828"/>
      <c r="J14" s="484"/>
      <c r="K14" s="827"/>
      <c r="L14" s="342"/>
      <c r="M14" s="829"/>
      <c r="N14" s="827"/>
      <c r="O14" s="1070"/>
      <c r="P14" s="1056"/>
      <c r="Q14"/>
    </row>
    <row r="15" spans="1:18">
      <c r="A15" s="338"/>
      <c r="B15" s="339" t="s">
        <v>102</v>
      </c>
      <c r="C15" s="1290" t="s">
        <v>111</v>
      </c>
      <c r="D15" s="1290"/>
      <c r="E15" s="483"/>
      <c r="F15" s="484"/>
      <c r="G15" s="827"/>
      <c r="H15" s="342"/>
      <c r="I15" s="828"/>
      <c r="J15" s="484"/>
      <c r="K15" s="827"/>
      <c r="L15" s="342"/>
      <c r="M15" s="829"/>
      <c r="N15" s="827"/>
      <c r="O15" s="1070"/>
      <c r="P15" s="1056"/>
      <c r="Q15"/>
    </row>
    <row r="16" spans="1:18">
      <c r="A16" s="338"/>
      <c r="B16" s="339" t="s">
        <v>103</v>
      </c>
      <c r="C16" s="1290" t="s">
        <v>112</v>
      </c>
      <c r="D16" s="1290"/>
      <c r="E16" s="483"/>
      <c r="F16" s="484"/>
      <c r="G16" s="827"/>
      <c r="H16" s="342"/>
      <c r="I16" s="828"/>
      <c r="J16" s="484"/>
      <c r="K16" s="827"/>
      <c r="L16" s="342"/>
      <c r="M16" s="829"/>
      <c r="N16" s="827"/>
      <c r="O16" s="1074"/>
      <c r="P16" s="1057"/>
      <c r="Q16" s="30"/>
    </row>
    <row r="17" spans="1:17">
      <c r="A17" s="338"/>
      <c r="B17" s="339" t="s">
        <v>104</v>
      </c>
      <c r="C17" s="1290" t="s">
        <v>113</v>
      </c>
      <c r="D17" s="1290"/>
      <c r="E17" s="483"/>
      <c r="F17" s="484"/>
      <c r="G17" s="827"/>
      <c r="H17" s="342"/>
      <c r="I17" s="828"/>
      <c r="J17" s="484"/>
      <c r="K17" s="827"/>
      <c r="L17" s="342"/>
      <c r="M17" s="829"/>
      <c r="N17" s="827"/>
      <c r="O17" s="1074"/>
      <c r="P17" s="1057"/>
      <c r="Q17" s="30"/>
    </row>
    <row r="18" spans="1:17" ht="13.5" thickBot="1">
      <c r="A18" s="343"/>
      <c r="B18" s="344" t="s">
        <v>107</v>
      </c>
      <c r="C18" s="1282" t="s">
        <v>108</v>
      </c>
      <c r="D18" s="1282"/>
      <c r="E18" s="483">
        <v>200</v>
      </c>
      <c r="F18" s="484">
        <v>200</v>
      </c>
      <c r="G18" s="827">
        <v>200</v>
      </c>
      <c r="H18" s="342">
        <v>200</v>
      </c>
      <c r="I18" s="828">
        <v>200</v>
      </c>
      <c r="J18" s="484">
        <v>200</v>
      </c>
      <c r="K18" s="827">
        <v>200</v>
      </c>
      <c r="L18" s="342">
        <v>200</v>
      </c>
      <c r="M18" s="829"/>
      <c r="N18" s="827"/>
      <c r="O18" s="1075"/>
      <c r="P18" s="1064"/>
      <c r="Q18" s="30"/>
    </row>
    <row r="19" spans="1:17" ht="13.5" thickBot="1">
      <c r="A19" s="211" t="s">
        <v>106</v>
      </c>
      <c r="B19" s="1286" t="s">
        <v>140</v>
      </c>
      <c r="C19" s="1286"/>
      <c r="D19" s="1286"/>
      <c r="E19" s="447">
        <v>1700</v>
      </c>
      <c r="F19" s="431">
        <v>1700</v>
      </c>
      <c r="G19" s="817">
        <v>1700</v>
      </c>
      <c r="H19" s="249">
        <v>1700</v>
      </c>
      <c r="I19" s="818">
        <v>1700</v>
      </c>
      <c r="J19" s="431">
        <v>1700</v>
      </c>
      <c r="K19" s="817">
        <v>1700</v>
      </c>
      <c r="L19" s="249">
        <v>1700</v>
      </c>
      <c r="M19" s="311"/>
      <c r="N19" s="817"/>
      <c r="O19" s="1076"/>
      <c r="P19" s="1065"/>
      <c r="Q19" s="18"/>
    </row>
    <row r="20" spans="1:17" ht="13.5" thickBot="1">
      <c r="A20" s="211" t="s">
        <v>12</v>
      </c>
      <c r="B20" s="1314" t="s">
        <v>114</v>
      </c>
      <c r="C20" s="1314"/>
      <c r="D20" s="1314"/>
      <c r="E20" s="447">
        <v>19363</v>
      </c>
      <c r="F20" s="431">
        <v>19363</v>
      </c>
      <c r="G20" s="817">
        <v>19978</v>
      </c>
      <c r="H20" s="249">
        <v>19977</v>
      </c>
      <c r="I20" s="818">
        <v>19363</v>
      </c>
      <c r="J20" s="431">
        <v>19363</v>
      </c>
      <c r="K20" s="817">
        <v>19978</v>
      </c>
      <c r="L20" s="249">
        <v>19977</v>
      </c>
      <c r="M20" s="311"/>
      <c r="N20" s="817"/>
      <c r="O20" s="1072"/>
      <c r="P20" s="1063"/>
      <c r="Q20"/>
    </row>
    <row r="21" spans="1:17" ht="20.25" customHeight="1">
      <c r="A21" s="336"/>
      <c r="B21" s="1186" t="s">
        <v>53</v>
      </c>
      <c r="C21" s="1288" t="s">
        <v>316</v>
      </c>
      <c r="D21" s="1288"/>
      <c r="E21" s="485">
        <v>15426</v>
      </c>
      <c r="F21" s="486">
        <v>15426</v>
      </c>
      <c r="G21" s="821">
        <v>15277</v>
      </c>
      <c r="H21" s="1191">
        <v>15277</v>
      </c>
      <c r="I21" s="822">
        <v>15426</v>
      </c>
      <c r="J21" s="486">
        <v>15426</v>
      </c>
      <c r="K21" s="821">
        <v>15277</v>
      </c>
      <c r="L21" s="1191">
        <v>15277</v>
      </c>
      <c r="M21" s="911"/>
      <c r="N21" s="506"/>
      <c r="O21" s="1069"/>
      <c r="P21" s="1059"/>
      <c r="Q21"/>
    </row>
    <row r="22" spans="1:17">
      <c r="A22" s="338"/>
      <c r="B22" s="1185" t="s">
        <v>54</v>
      </c>
      <c r="C22" s="1290" t="s">
        <v>317</v>
      </c>
      <c r="D22" s="1290"/>
      <c r="E22" s="483">
        <v>429</v>
      </c>
      <c r="F22" s="484">
        <v>429</v>
      </c>
      <c r="G22" s="827">
        <v>429</v>
      </c>
      <c r="H22" s="342">
        <v>429</v>
      </c>
      <c r="I22" s="828">
        <v>429</v>
      </c>
      <c r="J22" s="484">
        <v>429</v>
      </c>
      <c r="K22" s="827">
        <v>429</v>
      </c>
      <c r="L22" s="342">
        <v>429</v>
      </c>
      <c r="M22" s="911"/>
      <c r="N22" s="506"/>
      <c r="O22" s="1070"/>
      <c r="P22" s="1056"/>
      <c r="Q22"/>
    </row>
    <row r="23" spans="1:17">
      <c r="A23" s="338"/>
      <c r="B23" s="1185" t="s">
        <v>115</v>
      </c>
      <c r="C23" s="1290" t="s">
        <v>345</v>
      </c>
      <c r="D23" s="1290"/>
      <c r="E23" s="483">
        <v>489</v>
      </c>
      <c r="F23" s="484">
        <v>489</v>
      </c>
      <c r="G23" s="827">
        <v>489</v>
      </c>
      <c r="H23" s="342">
        <v>489</v>
      </c>
      <c r="I23" s="828">
        <v>489</v>
      </c>
      <c r="J23" s="484">
        <v>489</v>
      </c>
      <c r="K23" s="827">
        <v>489</v>
      </c>
      <c r="L23" s="342">
        <v>489</v>
      </c>
      <c r="M23" s="911"/>
      <c r="N23" s="506"/>
      <c r="O23" s="1070"/>
      <c r="P23" s="1056"/>
      <c r="Q23"/>
    </row>
    <row r="24" spans="1:17">
      <c r="A24" s="343"/>
      <c r="B24" s="1187" t="s">
        <v>116</v>
      </c>
      <c r="C24" s="1296" t="s">
        <v>318</v>
      </c>
      <c r="D24" s="1368"/>
      <c r="E24" s="487">
        <v>1017</v>
      </c>
      <c r="F24" s="488">
        <v>1017</v>
      </c>
      <c r="G24" s="832">
        <v>1017</v>
      </c>
      <c r="H24" s="837">
        <v>1017</v>
      </c>
      <c r="I24" s="833">
        <v>1017</v>
      </c>
      <c r="J24" s="488">
        <v>1017</v>
      </c>
      <c r="K24" s="832">
        <v>1017</v>
      </c>
      <c r="L24" s="837">
        <v>1017</v>
      </c>
      <c r="M24" s="911"/>
      <c r="N24" s="506"/>
      <c r="O24" s="1070"/>
      <c r="P24" s="1056"/>
      <c r="Q24"/>
    </row>
    <row r="25" spans="1:17">
      <c r="A25" s="343"/>
      <c r="B25" s="1187" t="s">
        <v>310</v>
      </c>
      <c r="C25" s="1296" t="s">
        <v>343</v>
      </c>
      <c r="D25" s="1368"/>
      <c r="E25" s="487">
        <v>1997</v>
      </c>
      <c r="F25" s="488">
        <v>1997</v>
      </c>
      <c r="G25" s="832">
        <v>1997</v>
      </c>
      <c r="H25" s="837">
        <v>1997</v>
      </c>
      <c r="I25" s="833">
        <v>1997</v>
      </c>
      <c r="J25" s="488">
        <v>1997</v>
      </c>
      <c r="K25" s="832">
        <v>1997</v>
      </c>
      <c r="L25" s="837">
        <v>1997</v>
      </c>
      <c r="M25" s="911"/>
      <c r="N25" s="506"/>
      <c r="O25" s="1070"/>
      <c r="P25" s="1056"/>
      <c r="Q25"/>
    </row>
    <row r="26" spans="1:17">
      <c r="A26" s="343"/>
      <c r="B26" s="1187" t="s">
        <v>342</v>
      </c>
      <c r="C26" s="1370" t="s">
        <v>315</v>
      </c>
      <c r="D26" s="1371"/>
      <c r="E26" s="483">
        <v>5</v>
      </c>
      <c r="F26" s="484">
        <v>5</v>
      </c>
      <c r="G26" s="827">
        <v>53</v>
      </c>
      <c r="H26" s="342">
        <v>52</v>
      </c>
      <c r="I26" s="828">
        <v>5</v>
      </c>
      <c r="J26" s="484">
        <v>5</v>
      </c>
      <c r="K26" s="827">
        <v>53</v>
      </c>
      <c r="L26" s="342">
        <v>52</v>
      </c>
      <c r="M26" s="911"/>
      <c r="N26" s="506"/>
      <c r="O26" s="1070"/>
      <c r="P26" s="1056"/>
      <c r="Q26"/>
    </row>
    <row r="27" spans="1:17">
      <c r="A27" s="338"/>
      <c r="B27" s="1185" t="s">
        <v>466</v>
      </c>
      <c r="C27" s="1184" t="s">
        <v>483</v>
      </c>
      <c r="D27" s="1199"/>
      <c r="E27" s="483"/>
      <c r="F27" s="484"/>
      <c r="G27" s="827">
        <v>379</v>
      </c>
      <c r="H27" s="342">
        <v>379</v>
      </c>
      <c r="I27" s="828"/>
      <c r="J27" s="484"/>
      <c r="K27" s="827"/>
      <c r="L27" s="342">
        <v>379</v>
      </c>
      <c r="M27" s="911"/>
      <c r="N27" s="506"/>
      <c r="O27" s="1070"/>
      <c r="P27" s="1056"/>
      <c r="Q27"/>
    </row>
    <row r="28" spans="1:17">
      <c r="A28" s="338"/>
      <c r="B28" s="1185" t="s">
        <v>468</v>
      </c>
      <c r="C28" s="1184" t="s">
        <v>469</v>
      </c>
      <c r="D28" s="1199"/>
      <c r="E28" s="483"/>
      <c r="F28" s="484"/>
      <c r="G28" s="827">
        <v>130</v>
      </c>
      <c r="H28" s="342">
        <v>130</v>
      </c>
      <c r="I28" s="828"/>
      <c r="J28" s="484"/>
      <c r="K28" s="827"/>
      <c r="L28" s="342">
        <v>130</v>
      </c>
      <c r="M28" s="911"/>
      <c r="N28" s="506"/>
      <c r="O28" s="1070"/>
      <c r="P28" s="1056"/>
      <c r="Q28"/>
    </row>
    <row r="29" spans="1:17">
      <c r="A29" s="338"/>
      <c r="B29" s="1185" t="s">
        <v>470</v>
      </c>
      <c r="C29" s="1184" t="s">
        <v>471</v>
      </c>
      <c r="D29" s="1199"/>
      <c r="E29" s="483"/>
      <c r="F29" s="484"/>
      <c r="G29" s="827">
        <v>207</v>
      </c>
      <c r="H29" s="342">
        <v>207</v>
      </c>
      <c r="I29" s="828"/>
      <c r="J29" s="484"/>
      <c r="K29" s="827"/>
      <c r="L29" s="342">
        <v>207</v>
      </c>
      <c r="M29" s="911"/>
      <c r="N29" s="506"/>
      <c r="O29" s="1070"/>
      <c r="P29" s="1056"/>
      <c r="Q29"/>
    </row>
    <row r="30" spans="1:17" ht="13.5" thickBot="1">
      <c r="A30" s="1197"/>
      <c r="B30" s="252" t="s">
        <v>482</v>
      </c>
      <c r="C30" s="848" t="s">
        <v>484</v>
      </c>
      <c r="D30" s="1198"/>
      <c r="E30" s="1207"/>
      <c r="F30" s="1208"/>
      <c r="G30" s="840"/>
      <c r="H30" s="845"/>
      <c r="I30" s="841"/>
      <c r="J30" s="1208"/>
      <c r="K30" s="840"/>
      <c r="L30" s="845"/>
      <c r="M30" s="1209"/>
      <c r="N30" s="1210"/>
      <c r="O30" s="1071"/>
      <c r="P30" s="1211"/>
      <c r="Q30"/>
    </row>
    <row r="31" spans="1:17" ht="27" customHeight="1" thickBot="1">
      <c r="A31" s="211" t="s">
        <v>13</v>
      </c>
      <c r="B31" s="1286" t="s">
        <v>117</v>
      </c>
      <c r="C31" s="1286"/>
      <c r="D31" s="1286"/>
      <c r="E31" s="1200">
        <v>9755</v>
      </c>
      <c r="F31" s="1201">
        <v>9755</v>
      </c>
      <c r="G31" s="1202">
        <v>9755</v>
      </c>
      <c r="H31" s="1203">
        <v>5521</v>
      </c>
      <c r="I31" s="1204">
        <v>9755</v>
      </c>
      <c r="J31" s="1201">
        <v>9755</v>
      </c>
      <c r="K31" s="1202">
        <v>9755</v>
      </c>
      <c r="L31" s="1203">
        <v>5521</v>
      </c>
      <c r="M31" s="1205"/>
      <c r="N31" s="1202"/>
      <c r="O31" s="1077"/>
      <c r="P31" s="1206"/>
      <c r="Q31"/>
    </row>
    <row r="32" spans="1:17" s="7" customFormat="1" ht="23.25" customHeight="1">
      <c r="A32" s="347"/>
      <c r="B32" s="345" t="s">
        <v>55</v>
      </c>
      <c r="C32" s="1288" t="s">
        <v>118</v>
      </c>
      <c r="D32" s="1288"/>
      <c r="E32" s="489">
        <v>9755</v>
      </c>
      <c r="F32" s="490">
        <v>9755</v>
      </c>
      <c r="G32" s="856">
        <v>9755</v>
      </c>
      <c r="H32" s="348">
        <v>5521</v>
      </c>
      <c r="I32" s="857">
        <v>9755</v>
      </c>
      <c r="J32" s="490">
        <v>9755</v>
      </c>
      <c r="K32" s="856">
        <v>9755</v>
      </c>
      <c r="L32" s="348">
        <v>5521</v>
      </c>
      <c r="M32" s="913"/>
      <c r="N32" s="856"/>
      <c r="O32" s="1078"/>
      <c r="P32" s="1066"/>
    </row>
    <row r="33" spans="1:17" s="7" customFormat="1" ht="31.5">
      <c r="A33" s="349"/>
      <c r="B33" s="339"/>
      <c r="C33" s="339" t="s">
        <v>119</v>
      </c>
      <c r="D33" s="340" t="s">
        <v>39</v>
      </c>
      <c r="E33" s="491"/>
      <c r="F33" s="492"/>
      <c r="G33" s="858"/>
      <c r="H33" s="860"/>
      <c r="I33" s="859"/>
      <c r="J33" s="492"/>
      <c r="K33" s="858"/>
      <c r="L33" s="860"/>
      <c r="M33" s="911"/>
      <c r="N33" s="506"/>
      <c r="O33" s="1079"/>
      <c r="P33" s="1055"/>
    </row>
    <row r="34" spans="1:17">
      <c r="A34" s="338"/>
      <c r="B34" s="339"/>
      <c r="C34" s="339" t="s">
        <v>120</v>
      </c>
      <c r="D34" s="340" t="s">
        <v>38</v>
      </c>
      <c r="E34" s="493"/>
      <c r="F34" s="429"/>
      <c r="G34" s="865"/>
      <c r="H34" s="305"/>
      <c r="I34" s="866"/>
      <c r="J34" s="429"/>
      <c r="K34" s="865"/>
      <c r="L34" s="305"/>
      <c r="M34" s="911"/>
      <c r="N34" s="506"/>
      <c r="O34" s="1070"/>
      <c r="P34" s="1056"/>
      <c r="Q34"/>
    </row>
    <row r="35" spans="1:17" ht="21">
      <c r="A35" s="338"/>
      <c r="B35" s="339"/>
      <c r="C35" s="339" t="s">
        <v>121</v>
      </c>
      <c r="D35" s="340" t="s">
        <v>40</v>
      </c>
      <c r="E35" s="493">
        <v>9755</v>
      </c>
      <c r="F35" s="429">
        <v>9755</v>
      </c>
      <c r="G35" s="865">
        <v>9755</v>
      </c>
      <c r="H35" s="305">
        <v>5521</v>
      </c>
      <c r="I35" s="866">
        <v>9755</v>
      </c>
      <c r="J35" s="429">
        <v>9755</v>
      </c>
      <c r="K35" s="865">
        <v>9755</v>
      </c>
      <c r="L35" s="305">
        <v>5521</v>
      </c>
      <c r="M35" s="911"/>
      <c r="N35" s="506"/>
      <c r="O35" s="1070"/>
      <c r="P35" s="1056"/>
      <c r="Q35"/>
    </row>
    <row r="36" spans="1:17" ht="21" customHeight="1">
      <c r="A36" s="338"/>
      <c r="B36" s="339" t="s">
        <v>122</v>
      </c>
      <c r="C36" s="1290" t="s">
        <v>123</v>
      </c>
      <c r="D36" s="1290"/>
      <c r="E36" s="494"/>
      <c r="F36" s="495"/>
      <c r="G36" s="863"/>
      <c r="H36" s="350"/>
      <c r="I36" s="864"/>
      <c r="J36" s="495"/>
      <c r="K36" s="863"/>
      <c r="L36" s="350"/>
      <c r="M36" s="914"/>
      <c r="N36" s="863"/>
      <c r="O36" s="1070"/>
      <c r="P36" s="1056"/>
      <c r="Q36"/>
    </row>
    <row r="37" spans="1:17" s="7" customFormat="1" ht="31.5">
      <c r="A37" s="349"/>
      <c r="B37" s="339"/>
      <c r="C37" s="339" t="s">
        <v>124</v>
      </c>
      <c r="D37" s="340" t="s">
        <v>39</v>
      </c>
      <c r="E37" s="494"/>
      <c r="F37" s="495"/>
      <c r="G37" s="863"/>
      <c r="H37" s="350"/>
      <c r="I37" s="864"/>
      <c r="J37" s="495"/>
      <c r="K37" s="863"/>
      <c r="L37" s="350"/>
      <c r="M37" s="914"/>
      <c r="N37" s="863"/>
      <c r="O37" s="1079"/>
      <c r="P37" s="1212"/>
    </row>
    <row r="38" spans="1:17">
      <c r="A38" s="338"/>
      <c r="B38" s="339"/>
      <c r="C38" s="339" t="s">
        <v>125</v>
      </c>
      <c r="D38" s="340" t="s">
        <v>38</v>
      </c>
      <c r="E38" s="493"/>
      <c r="F38" s="429"/>
      <c r="G38" s="865"/>
      <c r="H38" s="305"/>
      <c r="I38" s="866"/>
      <c r="J38" s="429"/>
      <c r="K38" s="865"/>
      <c r="L38" s="305"/>
      <c r="M38" s="897"/>
      <c r="N38" s="429"/>
      <c r="O38" s="1213"/>
      <c r="P38" s="1056"/>
      <c r="Q38"/>
    </row>
    <row r="39" spans="1:17" ht="21.75" thickBot="1">
      <c r="A39" s="343"/>
      <c r="B39" s="344"/>
      <c r="C39" s="344" t="s">
        <v>126</v>
      </c>
      <c r="D39" s="351" t="s">
        <v>41</v>
      </c>
      <c r="E39" s="496"/>
      <c r="F39" s="497"/>
      <c r="G39" s="867"/>
      <c r="H39" s="353"/>
      <c r="I39" s="868"/>
      <c r="J39" s="504"/>
      <c r="K39" s="924"/>
      <c r="L39" s="925"/>
      <c r="M39" s="919"/>
      <c r="N39" s="1221"/>
      <c r="O39" s="1214"/>
      <c r="P39" s="1062"/>
      <c r="Q39"/>
    </row>
    <row r="40" spans="1:17" ht="24.75" customHeight="1" thickBot="1">
      <c r="A40" s="211" t="s">
        <v>14</v>
      </c>
      <c r="B40" s="1286" t="s">
        <v>127</v>
      </c>
      <c r="C40" s="1286"/>
      <c r="D40" s="1286"/>
      <c r="E40" s="436">
        <v>800</v>
      </c>
      <c r="F40" s="421">
        <v>800</v>
      </c>
      <c r="G40" s="869">
        <v>800</v>
      </c>
      <c r="H40" s="213">
        <v>800</v>
      </c>
      <c r="I40" s="870"/>
      <c r="J40" s="421"/>
      <c r="K40" s="869"/>
      <c r="L40" s="213"/>
      <c r="M40" s="212">
        <v>800</v>
      </c>
      <c r="N40" s="421">
        <v>800</v>
      </c>
      <c r="O40" s="1215">
        <v>800</v>
      </c>
      <c r="P40" s="1063">
        <v>800</v>
      </c>
      <c r="Q40"/>
    </row>
    <row r="41" spans="1:17" s="7" customFormat="1">
      <c r="A41" s="347"/>
      <c r="B41" s="337" t="s">
        <v>56</v>
      </c>
      <c r="C41" s="1288" t="s">
        <v>35</v>
      </c>
      <c r="D41" s="1288"/>
      <c r="E41" s="499">
        <v>800</v>
      </c>
      <c r="F41" s="500">
        <v>800</v>
      </c>
      <c r="G41" s="871">
        <v>800</v>
      </c>
      <c r="H41" s="356">
        <v>800</v>
      </c>
      <c r="I41" s="872"/>
      <c r="J41" s="500"/>
      <c r="K41" s="871"/>
      <c r="L41" s="356"/>
      <c r="M41" s="897">
        <v>800</v>
      </c>
      <c r="N41" s="429">
        <v>800</v>
      </c>
      <c r="O41" s="1216">
        <v>800</v>
      </c>
      <c r="P41" s="1066">
        <v>800</v>
      </c>
    </row>
    <row r="42" spans="1:17" ht="13.5" thickBot="1">
      <c r="A42" s="343"/>
      <c r="B42" s="344" t="s">
        <v>74</v>
      </c>
      <c r="C42" s="1282" t="s">
        <v>36</v>
      </c>
      <c r="D42" s="1282"/>
      <c r="E42" s="496"/>
      <c r="F42" s="497"/>
      <c r="G42" s="867"/>
      <c r="H42" s="353"/>
      <c r="I42" s="873"/>
      <c r="J42" s="497"/>
      <c r="K42" s="867"/>
      <c r="L42" s="353"/>
      <c r="M42" s="915"/>
      <c r="N42" s="497"/>
      <c r="O42" s="1214"/>
      <c r="P42" s="1062"/>
      <c r="Q42"/>
    </row>
    <row r="43" spans="1:17" ht="13.5" thickBot="1">
      <c r="A43" s="334" t="s">
        <v>75</v>
      </c>
      <c r="B43" s="1286" t="s">
        <v>128</v>
      </c>
      <c r="C43" s="1286"/>
      <c r="D43" s="1286"/>
      <c r="E43" s="436">
        <v>2858</v>
      </c>
      <c r="F43" s="421">
        <v>4358</v>
      </c>
      <c r="G43" s="869">
        <v>4358</v>
      </c>
      <c r="H43" s="213">
        <v>4358</v>
      </c>
      <c r="I43" s="870">
        <v>2858</v>
      </c>
      <c r="J43" s="421">
        <v>4358</v>
      </c>
      <c r="K43" s="869">
        <v>4358</v>
      </c>
      <c r="L43" s="213">
        <v>4358</v>
      </c>
      <c r="M43" s="212"/>
      <c r="N43" s="421"/>
      <c r="O43" s="1215"/>
      <c r="P43" s="1063"/>
      <c r="Q43"/>
    </row>
    <row r="44" spans="1:17" ht="23.25" customHeight="1">
      <c r="A44" s="336"/>
      <c r="B44" s="337" t="s">
        <v>57</v>
      </c>
      <c r="C44" s="1288" t="s">
        <v>33</v>
      </c>
      <c r="D44" s="1288"/>
      <c r="E44" s="501">
        <v>500</v>
      </c>
      <c r="F44" s="423">
        <v>2000</v>
      </c>
      <c r="G44" s="885">
        <v>2000</v>
      </c>
      <c r="H44" s="889">
        <v>2000</v>
      </c>
      <c r="I44" s="892">
        <v>500</v>
      </c>
      <c r="J44" s="423">
        <v>2000</v>
      </c>
      <c r="K44" s="885">
        <v>2000</v>
      </c>
      <c r="L44" s="889">
        <v>2000</v>
      </c>
      <c r="M44" s="920"/>
      <c r="N44" s="1222"/>
      <c r="O44" s="1217"/>
      <c r="P44" s="1059"/>
      <c r="Q44"/>
    </row>
    <row r="45" spans="1:17" s="7" customFormat="1" ht="18.75" customHeight="1">
      <c r="A45" s="349"/>
      <c r="B45" s="339" t="s">
        <v>58</v>
      </c>
      <c r="C45" s="1290" t="s">
        <v>44</v>
      </c>
      <c r="D45" s="1290"/>
      <c r="E45" s="493"/>
      <c r="F45" s="429"/>
      <c r="G45" s="865"/>
      <c r="H45" s="305"/>
      <c r="I45" s="866"/>
      <c r="J45" s="429"/>
      <c r="K45" s="865"/>
      <c r="L45" s="305"/>
      <c r="M45" s="914"/>
      <c r="N45" s="495"/>
      <c r="O45" s="1218"/>
      <c r="P45" s="1055"/>
    </row>
    <row r="46" spans="1:17">
      <c r="A46" s="338"/>
      <c r="B46" s="339" t="s">
        <v>129</v>
      </c>
      <c r="C46" s="1290" t="s">
        <v>67</v>
      </c>
      <c r="D46" s="1290"/>
      <c r="E46" s="493"/>
      <c r="F46" s="429"/>
      <c r="G46" s="865"/>
      <c r="H46" s="305"/>
      <c r="I46" s="866"/>
      <c r="J46" s="429"/>
      <c r="K46" s="865"/>
      <c r="L46" s="305"/>
      <c r="M46" s="897"/>
      <c r="N46" s="429"/>
      <c r="O46" s="1213"/>
      <c r="P46" s="1056"/>
      <c r="Q46"/>
    </row>
    <row r="47" spans="1:17" ht="13.5" thickBot="1">
      <c r="A47" s="343"/>
      <c r="B47" s="344" t="s">
        <v>130</v>
      </c>
      <c r="C47" s="1282" t="s">
        <v>34</v>
      </c>
      <c r="D47" s="1282"/>
      <c r="E47" s="493">
        <v>2358</v>
      </c>
      <c r="F47" s="429">
        <v>2358</v>
      </c>
      <c r="G47" s="865">
        <v>2358</v>
      </c>
      <c r="H47" s="305">
        <v>2358</v>
      </c>
      <c r="I47" s="866">
        <v>2358</v>
      </c>
      <c r="J47" s="429">
        <v>2358</v>
      </c>
      <c r="K47" s="865">
        <v>2358</v>
      </c>
      <c r="L47" s="875">
        <v>2358</v>
      </c>
      <c r="M47" s="914"/>
      <c r="N47" s="495"/>
      <c r="O47" s="1214"/>
      <c r="P47" s="1062"/>
      <c r="Q47"/>
    </row>
    <row r="48" spans="1:17" s="21" customFormat="1" ht="13.5" thickBot="1">
      <c r="A48" s="211" t="s">
        <v>76</v>
      </c>
      <c r="B48" s="1286" t="s">
        <v>141</v>
      </c>
      <c r="C48" s="1286"/>
      <c r="D48" s="1286"/>
      <c r="E48" s="436"/>
      <c r="F48" s="421"/>
      <c r="G48" s="869"/>
      <c r="H48" s="213"/>
      <c r="I48" s="870"/>
      <c r="J48" s="421"/>
      <c r="K48" s="869"/>
      <c r="L48" s="213"/>
      <c r="M48" s="917"/>
      <c r="N48" s="1223"/>
      <c r="O48" s="1219"/>
      <c r="P48" s="1060"/>
    </row>
    <row r="49" spans="1:17" ht="13.5" thickBot="1">
      <c r="A49" s="211" t="s">
        <v>77</v>
      </c>
      <c r="B49" s="1292" t="s">
        <v>131</v>
      </c>
      <c r="C49" s="1292"/>
      <c r="D49" s="1292"/>
      <c r="E49" s="436">
        <f>E7+E19+E20+E31+E40+E43</f>
        <v>36966</v>
      </c>
      <c r="F49" s="421">
        <v>38466</v>
      </c>
      <c r="G49" s="869">
        <v>39081</v>
      </c>
      <c r="H49" s="213">
        <v>34846</v>
      </c>
      <c r="I49" s="870">
        <f>I7+I19+I20+I31+I43</f>
        <v>35666</v>
      </c>
      <c r="J49" s="421">
        <v>37166</v>
      </c>
      <c r="K49" s="869">
        <v>37781</v>
      </c>
      <c r="L49" s="213">
        <v>33546</v>
      </c>
      <c r="M49" s="212">
        <v>1300</v>
      </c>
      <c r="N49" s="421">
        <v>1300</v>
      </c>
      <c r="O49" s="1215">
        <v>1300</v>
      </c>
      <c r="P49" s="1063">
        <v>1300</v>
      </c>
      <c r="Q49"/>
    </row>
    <row r="50" spans="1:17" ht="13.5" thickBot="1">
      <c r="A50" s="334" t="s">
        <v>78</v>
      </c>
      <c r="B50" s="1286" t="s">
        <v>303</v>
      </c>
      <c r="C50" s="1286"/>
      <c r="D50" s="1286"/>
      <c r="E50" s="436">
        <v>4000</v>
      </c>
      <c r="F50" s="421">
        <v>4000</v>
      </c>
      <c r="G50" s="869">
        <v>4000</v>
      </c>
      <c r="H50" s="213">
        <v>4000</v>
      </c>
      <c r="I50" s="870">
        <v>2820</v>
      </c>
      <c r="J50" s="421">
        <v>2820</v>
      </c>
      <c r="K50" s="869">
        <v>2820</v>
      </c>
      <c r="L50" s="213">
        <v>2820</v>
      </c>
      <c r="M50" s="212">
        <v>1180</v>
      </c>
      <c r="N50" s="421">
        <v>1180</v>
      </c>
      <c r="O50" s="1215">
        <v>1180</v>
      </c>
      <c r="P50" s="1063">
        <v>11180</v>
      </c>
      <c r="Q50"/>
    </row>
    <row r="51" spans="1:17">
      <c r="A51" s="336"/>
      <c r="B51" s="337" t="s">
        <v>132</v>
      </c>
      <c r="C51" s="1288" t="s">
        <v>134</v>
      </c>
      <c r="D51" s="1288"/>
      <c r="E51" s="499">
        <v>4000</v>
      </c>
      <c r="F51" s="500">
        <v>4000</v>
      </c>
      <c r="G51" s="871">
        <v>4000</v>
      </c>
      <c r="H51" s="356">
        <v>4000</v>
      </c>
      <c r="I51" s="872">
        <v>2820</v>
      </c>
      <c r="J51" s="500">
        <v>2820</v>
      </c>
      <c r="K51" s="871">
        <v>2820</v>
      </c>
      <c r="L51" s="356">
        <v>2820</v>
      </c>
      <c r="M51" s="895">
        <v>1180</v>
      </c>
      <c r="N51" s="500">
        <v>1180</v>
      </c>
      <c r="O51" s="1217">
        <v>1180</v>
      </c>
      <c r="P51" s="1059"/>
      <c r="Q51"/>
    </row>
    <row r="52" spans="1:17" ht="21">
      <c r="A52" s="338"/>
      <c r="B52" s="346"/>
      <c r="C52" s="346" t="s">
        <v>135</v>
      </c>
      <c r="D52" s="340" t="s">
        <v>244</v>
      </c>
      <c r="E52" s="493">
        <v>4000</v>
      </c>
      <c r="F52" s="429">
        <v>4000</v>
      </c>
      <c r="G52" s="865">
        <v>4000</v>
      </c>
      <c r="H52" s="305">
        <v>4000</v>
      </c>
      <c r="I52" s="866">
        <v>2820</v>
      </c>
      <c r="J52" s="429">
        <v>2820</v>
      </c>
      <c r="K52" s="865">
        <v>2820</v>
      </c>
      <c r="L52" s="305">
        <v>2820</v>
      </c>
      <c r="M52" s="918">
        <v>1180</v>
      </c>
      <c r="N52" s="1224">
        <v>1180</v>
      </c>
      <c r="O52" s="1213">
        <v>1180</v>
      </c>
      <c r="P52" s="1056">
        <v>1180</v>
      </c>
      <c r="Q52"/>
    </row>
    <row r="53" spans="1:17" ht="21">
      <c r="A53" s="338"/>
      <c r="B53" s="346"/>
      <c r="C53" s="346" t="s">
        <v>136</v>
      </c>
      <c r="D53" s="340" t="s">
        <v>243</v>
      </c>
      <c r="E53" s="493"/>
      <c r="F53" s="429"/>
      <c r="G53" s="865"/>
      <c r="H53" s="305"/>
      <c r="I53" s="866"/>
      <c r="J53" s="429"/>
      <c r="K53" s="865"/>
      <c r="L53" s="305"/>
      <c r="M53" s="918"/>
      <c r="N53" s="1224"/>
      <c r="O53" s="1213"/>
      <c r="P53" s="1056"/>
      <c r="Q53"/>
    </row>
    <row r="54" spans="1:17">
      <c r="A54" s="343"/>
      <c r="B54" s="358" t="s">
        <v>133</v>
      </c>
      <c r="C54" s="1282" t="s">
        <v>137</v>
      </c>
      <c r="D54" s="1282"/>
      <c r="E54" s="496"/>
      <c r="F54" s="497"/>
      <c r="G54" s="867"/>
      <c r="H54" s="353"/>
      <c r="I54" s="873"/>
      <c r="J54" s="497"/>
      <c r="K54" s="867"/>
      <c r="L54" s="353"/>
      <c r="M54" s="919"/>
      <c r="N54" s="1221"/>
      <c r="O54" s="1213"/>
      <c r="P54" s="1056"/>
      <c r="Q54"/>
    </row>
    <row r="55" spans="1:17">
      <c r="A55" s="343"/>
      <c r="B55" s="346" t="s">
        <v>311</v>
      </c>
      <c r="C55" s="1337" t="s">
        <v>312</v>
      </c>
      <c r="D55" s="1368"/>
      <c r="E55" s="496"/>
      <c r="F55" s="497"/>
      <c r="G55" s="867"/>
      <c r="H55" s="353"/>
      <c r="I55" s="873"/>
      <c r="J55" s="497"/>
      <c r="K55" s="867"/>
      <c r="L55" s="353"/>
      <c r="M55" s="919"/>
      <c r="N55" s="1221"/>
      <c r="O55" s="1213"/>
      <c r="P55" s="1056"/>
      <c r="Q55"/>
    </row>
    <row r="56" spans="1:17" s="28" customFormat="1" ht="21.75" thickBot="1">
      <c r="A56" s="359"/>
      <c r="B56" s="360" t="s">
        <v>319</v>
      </c>
      <c r="C56" s="1369" t="s">
        <v>314</v>
      </c>
      <c r="D56" s="1369"/>
      <c r="E56" s="502"/>
      <c r="F56" s="503"/>
      <c r="G56" s="898"/>
      <c r="H56" s="361"/>
      <c r="I56" s="1054"/>
      <c r="J56" s="503"/>
      <c r="K56" s="898"/>
      <c r="L56" s="361"/>
      <c r="M56" s="1051"/>
      <c r="N56" s="503"/>
      <c r="O56" s="1220"/>
      <c r="P56" s="1080"/>
    </row>
    <row r="57" spans="1:17" ht="20.25" customHeight="1" thickBot="1">
      <c r="A57" s="211" t="s">
        <v>79</v>
      </c>
      <c r="B57" s="1284" t="s">
        <v>138</v>
      </c>
      <c r="C57" s="1284"/>
      <c r="D57" s="1284"/>
      <c r="E57" s="436">
        <f>E49+E50</f>
        <v>40966</v>
      </c>
      <c r="F57" s="421">
        <v>42466</v>
      </c>
      <c r="G57" s="869">
        <v>43081</v>
      </c>
      <c r="H57" s="213">
        <v>38846</v>
      </c>
      <c r="I57" s="870">
        <f>I49+I50</f>
        <v>38486</v>
      </c>
      <c r="J57" s="421">
        <v>39986</v>
      </c>
      <c r="K57" s="869">
        <v>40601</v>
      </c>
      <c r="L57" s="213">
        <v>36366</v>
      </c>
      <c r="M57" s="212">
        <v>2480</v>
      </c>
      <c r="N57" s="421">
        <v>2480</v>
      </c>
      <c r="O57" s="1215">
        <v>2480</v>
      </c>
      <c r="P57" s="1063">
        <v>2480</v>
      </c>
      <c r="Q57"/>
    </row>
    <row r="58" spans="1:17" ht="21.75" customHeight="1">
      <c r="A58" s="70"/>
      <c r="B58" s="97"/>
      <c r="C58" s="97"/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7" ht="21.75" customHeight="1">
      <c r="A59" s="70"/>
      <c r="B59" s="97"/>
      <c r="C59" s="97"/>
      <c r="D59" s="97"/>
      <c r="E59"/>
      <c r="F59"/>
      <c r="G59"/>
      <c r="H59"/>
      <c r="I59"/>
      <c r="J59"/>
      <c r="K59"/>
      <c r="L59"/>
      <c r="M59"/>
      <c r="O59"/>
      <c r="P59"/>
      <c r="Q59"/>
    </row>
    <row r="60" spans="1:17" ht="21.75" customHeight="1">
      <c r="A60" s="70"/>
      <c r="B60" s="97"/>
      <c r="C60" s="97"/>
      <c r="D60" s="97"/>
      <c r="E60"/>
      <c r="F60"/>
      <c r="G60"/>
      <c r="H60"/>
      <c r="I60"/>
      <c r="J60"/>
      <c r="K60"/>
      <c r="L60"/>
      <c r="M60"/>
      <c r="O60"/>
      <c r="P60"/>
      <c r="Q60"/>
    </row>
    <row r="61" spans="1:17" ht="21.75" customHeight="1">
      <c r="A61" s="70"/>
      <c r="B61" s="97"/>
      <c r="C61" s="97"/>
      <c r="D61" s="97"/>
      <c r="E61"/>
      <c r="F61"/>
      <c r="G61"/>
      <c r="H61"/>
      <c r="I61"/>
      <c r="J61"/>
      <c r="K61"/>
      <c r="L61"/>
      <c r="M61"/>
      <c r="O61"/>
      <c r="P61"/>
      <c r="Q61"/>
    </row>
    <row r="62" spans="1:17" ht="35.25" customHeight="1">
      <c r="A62" s="70"/>
      <c r="B62" s="97"/>
      <c r="C62" s="97"/>
      <c r="D62" s="97"/>
      <c r="E62"/>
      <c r="F62"/>
      <c r="G62"/>
      <c r="H62"/>
      <c r="I62"/>
      <c r="J62"/>
      <c r="K62"/>
      <c r="L62"/>
      <c r="M62"/>
      <c r="O62"/>
      <c r="P62"/>
      <c r="Q62"/>
    </row>
    <row r="63" spans="1:17" ht="35.25" customHeight="1">
      <c r="A63" s="70"/>
      <c r="B63" s="97"/>
      <c r="C63" s="97"/>
      <c r="D63" s="97"/>
      <c r="E63"/>
      <c r="F63"/>
      <c r="G63"/>
      <c r="H63"/>
      <c r="I63"/>
      <c r="J63"/>
      <c r="K63"/>
      <c r="L63"/>
      <c r="M63"/>
      <c r="O63"/>
      <c r="P63"/>
      <c r="Q63"/>
    </row>
    <row r="64" spans="1:17">
      <c r="E64"/>
      <c r="F64"/>
      <c r="G64"/>
      <c r="H64"/>
      <c r="I64"/>
      <c r="J64"/>
      <c r="K64"/>
      <c r="L64"/>
      <c r="M64"/>
      <c r="O64"/>
      <c r="P64"/>
      <c r="Q64"/>
    </row>
    <row r="65" spans="4:17">
      <c r="E65"/>
      <c r="F65"/>
      <c r="G65"/>
      <c r="H65"/>
      <c r="I65"/>
      <c r="J65"/>
      <c r="K65"/>
      <c r="L65"/>
      <c r="M65"/>
      <c r="O65"/>
      <c r="P65"/>
      <c r="Q65"/>
    </row>
    <row r="66" spans="4:17">
      <c r="E66"/>
      <c r="F66"/>
      <c r="G66"/>
      <c r="H66"/>
      <c r="I66"/>
      <c r="J66"/>
      <c r="K66"/>
      <c r="L66"/>
      <c r="M66"/>
      <c r="O66"/>
      <c r="P66"/>
      <c r="Q66"/>
    </row>
    <row r="67" spans="4:17">
      <c r="D67" s="79"/>
      <c r="E67"/>
      <c r="F67"/>
      <c r="G67"/>
      <c r="H67"/>
      <c r="I67"/>
      <c r="J67"/>
      <c r="K67"/>
      <c r="L67"/>
      <c r="M67"/>
      <c r="O67"/>
      <c r="P67"/>
      <c r="Q67"/>
    </row>
    <row r="68" spans="4:17" ht="48.75" customHeight="1">
      <c r="D68" s="79"/>
      <c r="E68"/>
      <c r="F68"/>
      <c r="G68"/>
      <c r="H68"/>
      <c r="I68"/>
      <c r="J68"/>
      <c r="K68"/>
      <c r="L68"/>
      <c r="M68"/>
      <c r="O68"/>
      <c r="P68"/>
      <c r="Q68"/>
    </row>
    <row r="69" spans="4:17" ht="46.5" customHeight="1">
      <c r="D69" s="79"/>
      <c r="E69"/>
      <c r="F69"/>
      <c r="G69"/>
      <c r="H69"/>
      <c r="I69"/>
      <c r="J69"/>
      <c r="K69"/>
      <c r="L69"/>
      <c r="M69"/>
      <c r="O69"/>
      <c r="P69"/>
      <c r="Q69"/>
    </row>
    <row r="70" spans="4:17" ht="41.25" customHeight="1">
      <c r="E70"/>
      <c r="F70"/>
      <c r="G70"/>
      <c r="H70"/>
      <c r="I70"/>
      <c r="J70"/>
      <c r="K70"/>
      <c r="L70"/>
      <c r="M70"/>
      <c r="O70"/>
      <c r="P70"/>
      <c r="Q70"/>
    </row>
    <row r="71" spans="4:17">
      <c r="E71"/>
      <c r="F71"/>
      <c r="G71"/>
      <c r="H71"/>
      <c r="I71"/>
      <c r="J71"/>
      <c r="K71"/>
      <c r="L71"/>
      <c r="M71"/>
      <c r="O71"/>
      <c r="P71"/>
      <c r="Q71"/>
    </row>
    <row r="72" spans="4:17">
      <c r="E72"/>
      <c r="F72"/>
      <c r="G72"/>
      <c r="H72"/>
      <c r="I72"/>
      <c r="J72"/>
      <c r="K72"/>
      <c r="L72"/>
      <c r="M72"/>
      <c r="O72"/>
      <c r="P72"/>
      <c r="Q72"/>
    </row>
    <row r="73" spans="4:17">
      <c r="E73"/>
      <c r="F73"/>
      <c r="G73"/>
      <c r="H73"/>
      <c r="I73"/>
      <c r="J73"/>
      <c r="K73"/>
      <c r="L73"/>
      <c r="M73"/>
      <c r="O73"/>
      <c r="P73"/>
      <c r="Q73"/>
    </row>
    <row r="74" spans="4:17">
      <c r="E74"/>
      <c r="F74"/>
      <c r="G74"/>
      <c r="H74"/>
      <c r="I74"/>
      <c r="J74"/>
      <c r="K74"/>
      <c r="L74"/>
      <c r="M74"/>
      <c r="O74"/>
      <c r="P74"/>
      <c r="Q74"/>
    </row>
    <row r="75" spans="4:17">
      <c r="E75"/>
      <c r="F75"/>
      <c r="G75"/>
      <c r="H75"/>
      <c r="I75"/>
      <c r="J75"/>
      <c r="K75"/>
      <c r="L75"/>
      <c r="M75"/>
      <c r="O75"/>
      <c r="P75"/>
      <c r="Q75"/>
    </row>
    <row r="76" spans="4:17">
      <c r="E76"/>
      <c r="F76"/>
      <c r="G76"/>
      <c r="H76"/>
      <c r="I76"/>
      <c r="J76"/>
      <c r="K76"/>
      <c r="L76"/>
      <c r="M76"/>
      <c r="O76"/>
      <c r="P76"/>
      <c r="Q76"/>
    </row>
    <row r="77" spans="4:17">
      <c r="E77"/>
      <c r="F77"/>
      <c r="G77"/>
      <c r="H77"/>
      <c r="I77"/>
      <c r="J77"/>
      <c r="K77"/>
      <c r="L77"/>
      <c r="M77"/>
      <c r="O77"/>
      <c r="P77"/>
      <c r="Q77"/>
    </row>
    <row r="78" spans="4:17">
      <c r="E78"/>
      <c r="F78"/>
      <c r="G78"/>
      <c r="H78"/>
      <c r="I78"/>
      <c r="J78"/>
      <c r="K78"/>
      <c r="L78"/>
      <c r="M78"/>
      <c r="O78"/>
      <c r="P78"/>
      <c r="Q78"/>
    </row>
    <row r="79" spans="4:17">
      <c r="E79"/>
      <c r="F79"/>
      <c r="G79"/>
      <c r="H79"/>
      <c r="I79"/>
      <c r="J79"/>
      <c r="K79"/>
      <c r="L79"/>
      <c r="M79"/>
      <c r="O79"/>
      <c r="P79"/>
      <c r="Q79"/>
    </row>
    <row r="80" spans="4:17">
      <c r="E80"/>
      <c r="F80"/>
      <c r="G80"/>
      <c r="H80"/>
      <c r="I80"/>
      <c r="J80"/>
      <c r="K80"/>
      <c r="L80"/>
      <c r="M80"/>
      <c r="O80"/>
      <c r="P80"/>
      <c r="Q80"/>
    </row>
    <row r="81" spans="5:17">
      <c r="E81"/>
      <c r="F81"/>
      <c r="G81"/>
      <c r="H81"/>
      <c r="I81"/>
      <c r="J81"/>
      <c r="K81"/>
      <c r="L81"/>
      <c r="M81"/>
      <c r="O81"/>
      <c r="P81"/>
      <c r="Q81"/>
    </row>
    <row r="82" spans="5:17">
      <c r="E82"/>
      <c r="F82"/>
      <c r="G82"/>
      <c r="H82"/>
      <c r="I82"/>
      <c r="J82"/>
      <c r="K82"/>
      <c r="L82"/>
      <c r="M82"/>
      <c r="O82"/>
      <c r="P82"/>
      <c r="Q82"/>
    </row>
    <row r="83" spans="5:17">
      <c r="E83"/>
      <c r="F83"/>
      <c r="G83"/>
      <c r="H83"/>
      <c r="I83"/>
      <c r="J83"/>
      <c r="K83"/>
      <c r="L83"/>
      <c r="M83"/>
      <c r="O83"/>
      <c r="P83"/>
      <c r="Q83"/>
    </row>
    <row r="84" spans="5:17">
      <c r="E84"/>
      <c r="F84"/>
      <c r="G84"/>
      <c r="H84"/>
      <c r="I84"/>
      <c r="J84"/>
      <c r="K84"/>
      <c r="L84"/>
      <c r="M84"/>
      <c r="O84"/>
      <c r="P84"/>
      <c r="Q84"/>
    </row>
    <row r="85" spans="5:17">
      <c r="E85"/>
      <c r="F85"/>
      <c r="G85"/>
      <c r="H85"/>
      <c r="I85"/>
      <c r="J85"/>
      <c r="K85"/>
      <c r="L85"/>
      <c r="M85"/>
      <c r="O85"/>
      <c r="P85"/>
      <c r="Q85"/>
    </row>
    <row r="86" spans="5:17">
      <c r="E86"/>
      <c r="F86"/>
      <c r="G86"/>
      <c r="H86"/>
      <c r="I86"/>
      <c r="J86"/>
      <c r="K86"/>
      <c r="L86"/>
      <c r="M86"/>
      <c r="O86"/>
      <c r="P86"/>
      <c r="Q86"/>
    </row>
    <row r="87" spans="5:17">
      <c r="E87"/>
      <c r="F87"/>
      <c r="G87"/>
      <c r="H87"/>
      <c r="I87"/>
      <c r="J87"/>
      <c r="K87"/>
      <c r="L87"/>
      <c r="M87"/>
      <c r="O87"/>
      <c r="P87"/>
      <c r="Q87"/>
    </row>
    <row r="88" spans="5:17">
      <c r="E88"/>
      <c r="F88"/>
      <c r="G88"/>
      <c r="H88"/>
      <c r="I88"/>
      <c r="J88"/>
      <c r="K88"/>
      <c r="L88"/>
      <c r="M88"/>
      <c r="O88"/>
      <c r="P88"/>
      <c r="Q88"/>
    </row>
    <row r="89" spans="5:17">
      <c r="E89"/>
      <c r="F89"/>
      <c r="G89"/>
      <c r="H89"/>
      <c r="I89"/>
      <c r="J89"/>
      <c r="K89"/>
      <c r="L89"/>
      <c r="M89"/>
      <c r="O89"/>
      <c r="P89"/>
      <c r="Q89"/>
    </row>
    <row r="90" spans="5:17">
      <c r="E90"/>
      <c r="F90"/>
      <c r="G90"/>
      <c r="H90"/>
      <c r="I90"/>
      <c r="J90"/>
      <c r="K90"/>
      <c r="L90"/>
      <c r="M90"/>
      <c r="O90"/>
      <c r="P90"/>
      <c r="Q90"/>
    </row>
    <row r="91" spans="5:17">
      <c r="E91"/>
      <c r="F91"/>
      <c r="G91"/>
      <c r="H91"/>
      <c r="I91"/>
      <c r="J91"/>
      <c r="K91"/>
      <c r="L91"/>
      <c r="M91"/>
      <c r="O91"/>
      <c r="P91"/>
      <c r="Q91"/>
    </row>
    <row r="92" spans="5:17">
      <c r="E92"/>
      <c r="F92"/>
      <c r="G92"/>
      <c r="H92"/>
      <c r="I92"/>
      <c r="J92"/>
      <c r="K92"/>
      <c r="L92"/>
      <c r="M92"/>
      <c r="O92"/>
      <c r="P92"/>
      <c r="Q92"/>
    </row>
    <row r="93" spans="5:17">
      <c r="E93"/>
      <c r="F93"/>
      <c r="G93"/>
      <c r="H93"/>
      <c r="I93"/>
      <c r="J93"/>
      <c r="K93"/>
      <c r="L93"/>
      <c r="M93"/>
      <c r="O93"/>
      <c r="P93"/>
      <c r="Q93"/>
    </row>
    <row r="94" spans="5:17">
      <c r="E94"/>
      <c r="F94"/>
      <c r="G94"/>
      <c r="H94"/>
      <c r="I94"/>
      <c r="J94"/>
      <c r="K94"/>
      <c r="L94"/>
      <c r="M94"/>
      <c r="O94"/>
      <c r="P94"/>
      <c r="Q94"/>
    </row>
    <row r="95" spans="5:17">
      <c r="E95"/>
      <c r="F95"/>
      <c r="G95"/>
      <c r="H95"/>
      <c r="I95"/>
      <c r="J95"/>
      <c r="K95"/>
      <c r="L95"/>
      <c r="M95"/>
      <c r="O95"/>
      <c r="P95"/>
      <c r="Q95"/>
    </row>
    <row r="96" spans="5:17">
      <c r="E96"/>
      <c r="F96"/>
      <c r="G96"/>
      <c r="H96"/>
      <c r="I96"/>
      <c r="J96"/>
      <c r="K96"/>
      <c r="L96"/>
      <c r="M96"/>
      <c r="O96"/>
      <c r="P96"/>
      <c r="Q96"/>
    </row>
    <row r="97" spans="5:17">
      <c r="E97"/>
      <c r="F97"/>
      <c r="G97"/>
      <c r="H97"/>
      <c r="I97"/>
      <c r="J97"/>
      <c r="K97"/>
      <c r="L97"/>
      <c r="M97"/>
      <c r="O97"/>
      <c r="P97"/>
      <c r="Q97"/>
    </row>
    <row r="98" spans="5:17">
      <c r="E98"/>
      <c r="F98"/>
      <c r="G98"/>
      <c r="H98"/>
      <c r="I98"/>
      <c r="J98"/>
      <c r="K98"/>
      <c r="L98"/>
      <c r="M98"/>
      <c r="O98"/>
      <c r="P98"/>
      <c r="Q98"/>
    </row>
    <row r="99" spans="5:17">
      <c r="E99"/>
      <c r="F99"/>
      <c r="G99"/>
      <c r="H99"/>
      <c r="I99"/>
      <c r="J99"/>
      <c r="K99"/>
      <c r="L99"/>
      <c r="M99"/>
      <c r="O99"/>
      <c r="P99"/>
      <c r="Q99"/>
    </row>
    <row r="100" spans="5:17">
      <c r="E100"/>
      <c r="F100"/>
      <c r="G100"/>
      <c r="H100"/>
      <c r="I100"/>
      <c r="J100"/>
      <c r="K100"/>
      <c r="L100"/>
      <c r="M100"/>
      <c r="O100"/>
      <c r="P100"/>
      <c r="Q100"/>
    </row>
    <row r="101" spans="5:17">
      <c r="E101"/>
      <c r="F101"/>
      <c r="G101"/>
      <c r="H101"/>
      <c r="I101"/>
      <c r="J101"/>
      <c r="K101"/>
      <c r="L101"/>
      <c r="M101"/>
      <c r="O101"/>
      <c r="P101"/>
      <c r="Q101"/>
    </row>
    <row r="102" spans="5:17">
      <c r="E102"/>
      <c r="F102"/>
      <c r="G102"/>
      <c r="H102"/>
      <c r="I102"/>
      <c r="J102"/>
      <c r="K102"/>
      <c r="L102"/>
      <c r="M102"/>
      <c r="O102"/>
      <c r="P102"/>
      <c r="Q102"/>
    </row>
    <row r="103" spans="5:17">
      <c r="E103"/>
      <c r="F103"/>
      <c r="G103"/>
      <c r="H103"/>
      <c r="I103"/>
      <c r="J103"/>
      <c r="K103"/>
      <c r="L103"/>
      <c r="M103"/>
      <c r="O103"/>
      <c r="P103"/>
      <c r="Q103"/>
    </row>
    <row r="104" spans="5:17">
      <c r="E104"/>
      <c r="F104"/>
      <c r="G104"/>
      <c r="H104"/>
      <c r="I104"/>
      <c r="J104"/>
      <c r="K104"/>
      <c r="L104"/>
      <c r="M104"/>
      <c r="O104"/>
      <c r="P104"/>
      <c r="Q104"/>
    </row>
    <row r="105" spans="5:17">
      <c r="E105"/>
      <c r="F105"/>
      <c r="G105"/>
      <c r="H105"/>
      <c r="I105"/>
      <c r="J105"/>
      <c r="K105"/>
      <c r="L105"/>
      <c r="M105"/>
      <c r="O105"/>
      <c r="P105"/>
      <c r="Q105"/>
    </row>
    <row r="106" spans="5:17">
      <c r="E106"/>
      <c r="F106"/>
      <c r="G106"/>
      <c r="H106"/>
      <c r="I106"/>
      <c r="J106"/>
      <c r="K106"/>
      <c r="L106"/>
      <c r="M106"/>
      <c r="O106"/>
      <c r="P106"/>
      <c r="Q106"/>
    </row>
    <row r="107" spans="5:17">
      <c r="E107"/>
      <c r="F107"/>
      <c r="G107"/>
      <c r="H107"/>
      <c r="I107"/>
      <c r="J107"/>
      <c r="K107"/>
      <c r="L107"/>
      <c r="M107"/>
      <c r="O107"/>
      <c r="P107"/>
      <c r="Q107"/>
    </row>
    <row r="108" spans="5:17">
      <c r="E108"/>
      <c r="F108"/>
      <c r="G108"/>
      <c r="H108"/>
      <c r="I108"/>
      <c r="J108"/>
      <c r="K108"/>
      <c r="L108"/>
      <c r="M108"/>
      <c r="O108"/>
      <c r="P108"/>
      <c r="Q108"/>
    </row>
  </sheetData>
  <mergeCells count="44">
    <mergeCell ref="A2:N2"/>
    <mergeCell ref="A5:C5"/>
    <mergeCell ref="B7:D7"/>
    <mergeCell ref="B8:D8"/>
    <mergeCell ref="M5:O5"/>
    <mergeCell ref="E5:H5"/>
    <mergeCell ref="I5:L5"/>
    <mergeCell ref="A4:R4"/>
    <mergeCell ref="B12:D12"/>
    <mergeCell ref="C16:D16"/>
    <mergeCell ref="C17:D17"/>
    <mergeCell ref="C11:D11"/>
    <mergeCell ref="C9:D9"/>
    <mergeCell ref="C23:D23"/>
    <mergeCell ref="C24:D24"/>
    <mergeCell ref="C13:D13"/>
    <mergeCell ref="B19:D19"/>
    <mergeCell ref="B20:D20"/>
    <mergeCell ref="C21:D21"/>
    <mergeCell ref="C18:D18"/>
    <mergeCell ref="C14:D14"/>
    <mergeCell ref="C15:D15"/>
    <mergeCell ref="C22:D22"/>
    <mergeCell ref="C46:D46"/>
    <mergeCell ref="C25:D25"/>
    <mergeCell ref="C44:D44"/>
    <mergeCell ref="B31:D31"/>
    <mergeCell ref="B43:D43"/>
    <mergeCell ref="C32:D32"/>
    <mergeCell ref="C36:D36"/>
    <mergeCell ref="C42:D42"/>
    <mergeCell ref="C41:D41"/>
    <mergeCell ref="C45:D45"/>
    <mergeCell ref="B40:D40"/>
    <mergeCell ref="C26:D26"/>
    <mergeCell ref="B57:D57"/>
    <mergeCell ref="C47:D47"/>
    <mergeCell ref="B48:D48"/>
    <mergeCell ref="B49:D49"/>
    <mergeCell ref="B50:D50"/>
    <mergeCell ref="C51:D51"/>
    <mergeCell ref="C54:D54"/>
    <mergeCell ref="C55:D55"/>
    <mergeCell ref="C56:D56"/>
  </mergeCells>
  <phoneticPr fontId="0" type="noConversion"/>
  <printOptions verticalCentered="1"/>
  <pageMargins left="0.19685039370078741" right="0" top="0.23622047244094491" bottom="0.59055118110236227" header="0.51181102362204722" footer="0.51181102362204722"/>
  <pageSetup paperSize="9" fitToWidth="0" fitToHeight="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zoomScaleNormal="100" workbookViewId="0">
      <selection activeCell="A3" sqref="A3:R3"/>
    </sheetView>
  </sheetViews>
  <sheetFormatPr defaultRowHeight="15.75"/>
  <cols>
    <col min="1" max="1" width="3.85546875" style="84" customWidth="1"/>
    <col min="2" max="2" width="4.7109375" style="89" customWidth="1"/>
    <col min="3" max="3" width="5.28515625" style="89" customWidth="1"/>
    <col min="4" max="4" width="27" style="90" customWidth="1"/>
    <col min="5" max="5" width="7.42578125" style="1" customWidth="1"/>
    <col min="6" max="6" width="6.85546875" style="1" customWidth="1"/>
    <col min="7" max="8" width="7.28515625" style="1" customWidth="1"/>
    <col min="9" max="9" width="7.140625" style="56" customWidth="1"/>
    <col min="10" max="12" width="7.42578125" style="56" customWidth="1"/>
    <col min="13" max="13" width="8.140625" style="56" customWidth="1"/>
    <col min="14" max="14" width="7" style="56" customWidth="1"/>
    <col min="15" max="15" width="7.5703125" style="56" customWidth="1"/>
    <col min="16" max="16" width="8.140625" style="1" customWidth="1"/>
    <col min="17" max="16384" width="9.140625" style="1"/>
  </cols>
  <sheetData>
    <row r="1" spans="1:18">
      <c r="E1" s="1379" t="s">
        <v>72</v>
      </c>
      <c r="F1" s="1379"/>
      <c r="G1" s="1379"/>
      <c r="H1" s="1379"/>
      <c r="I1" s="1379"/>
      <c r="J1" s="1379"/>
      <c r="K1" s="1379"/>
      <c r="L1" s="1379"/>
      <c r="M1" s="1379"/>
      <c r="N1" s="1379"/>
    </row>
    <row r="2" spans="1:18" ht="37.5" customHeight="1">
      <c r="A2" s="1380" t="s">
        <v>85</v>
      </c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280" t="s">
        <v>487</v>
      </c>
    </row>
    <row r="3" spans="1:18" ht="14.25" customHeight="1" thickBot="1">
      <c r="A3" s="1301" t="s">
        <v>486</v>
      </c>
      <c r="B3" s="1318"/>
      <c r="C3" s="1318"/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318"/>
      <c r="R3" s="1318"/>
    </row>
    <row r="4" spans="1:18" s="2" customFormat="1" ht="34.5" customHeight="1" thickBot="1">
      <c r="A4" s="1382" t="s">
        <v>4</v>
      </c>
      <c r="B4" s="1383"/>
      <c r="C4" s="1383"/>
      <c r="D4" s="1383"/>
      <c r="E4" s="365" t="s">
        <v>5</v>
      </c>
      <c r="F4" s="363"/>
      <c r="G4" s="507"/>
      <c r="H4" s="507"/>
      <c r="I4" s="1351" t="s">
        <v>83</v>
      </c>
      <c r="J4" s="1308"/>
      <c r="K4" s="1308"/>
      <c r="L4" s="1309"/>
      <c r="M4" s="1384" t="s">
        <v>84</v>
      </c>
      <c r="N4" s="1385"/>
      <c r="O4" s="1385"/>
      <c r="P4" s="1386"/>
    </row>
    <row r="5" spans="1:18" s="2" customFormat="1" ht="26.25" customHeight="1" thickBot="1">
      <c r="A5" s="206"/>
      <c r="B5" s="207"/>
      <c r="C5" s="207"/>
      <c r="D5" s="207"/>
      <c r="E5" s="508" t="s">
        <v>362</v>
      </c>
      <c r="F5" s="509" t="s">
        <v>368</v>
      </c>
      <c r="G5" s="1081" t="s">
        <v>377</v>
      </c>
      <c r="H5" s="510" t="s">
        <v>479</v>
      </c>
      <c r="I5" s="511" t="s">
        <v>364</v>
      </c>
      <c r="J5" s="512" t="s">
        <v>368</v>
      </c>
      <c r="K5" s="1082" t="s">
        <v>380</v>
      </c>
      <c r="L5" s="510" t="s">
        <v>479</v>
      </c>
      <c r="M5" s="511" t="s">
        <v>364</v>
      </c>
      <c r="N5" s="210" t="s">
        <v>366</v>
      </c>
      <c r="O5" s="1083" t="s">
        <v>377</v>
      </c>
      <c r="P5" s="510" t="s">
        <v>479</v>
      </c>
    </row>
    <row r="6" spans="1:18" s="55" customFormat="1" ht="22.5" customHeight="1" thickBot="1">
      <c r="A6" s="82" t="s">
        <v>29</v>
      </c>
      <c r="B6" s="1381" t="s">
        <v>142</v>
      </c>
      <c r="C6" s="1381"/>
      <c r="D6" s="1381"/>
      <c r="E6" s="301">
        <v>25465</v>
      </c>
      <c r="F6" s="421">
        <v>25645</v>
      </c>
      <c r="G6" s="869">
        <v>25900</v>
      </c>
      <c r="H6" s="422">
        <v>25899</v>
      </c>
      <c r="I6" s="436">
        <v>23765</v>
      </c>
      <c r="J6" s="421">
        <v>23665</v>
      </c>
      <c r="K6" s="869">
        <v>24020</v>
      </c>
      <c r="L6" s="422">
        <v>24019</v>
      </c>
      <c r="M6" s="1093">
        <v>1880</v>
      </c>
      <c r="N6" s="1094">
        <v>1880</v>
      </c>
      <c r="O6" s="1095">
        <v>1880</v>
      </c>
      <c r="P6" s="1096">
        <v>1880</v>
      </c>
    </row>
    <row r="7" spans="1:18" s="5" customFormat="1" ht="22.5" customHeight="1">
      <c r="A7" s="81"/>
      <c r="B7" s="215" t="s">
        <v>45</v>
      </c>
      <c r="C7" s="215"/>
      <c r="D7" s="216" t="s">
        <v>0</v>
      </c>
      <c r="E7" s="302">
        <v>4897</v>
      </c>
      <c r="F7" s="428">
        <v>4897</v>
      </c>
      <c r="G7" s="885">
        <v>4897</v>
      </c>
      <c r="H7" s="424">
        <v>4897</v>
      </c>
      <c r="I7" s="437">
        <v>4897</v>
      </c>
      <c r="J7" s="438">
        <v>4897</v>
      </c>
      <c r="K7" s="950">
        <v>4897</v>
      </c>
      <c r="L7" s="439">
        <v>4897</v>
      </c>
      <c r="M7" s="944"/>
      <c r="N7" s="438"/>
      <c r="O7" s="1084"/>
      <c r="P7" s="514"/>
    </row>
    <row r="8" spans="1:18" s="5" customFormat="1" ht="22.5" customHeight="1">
      <c r="A8" s="74"/>
      <c r="B8" s="219" t="s">
        <v>46</v>
      </c>
      <c r="C8" s="219"/>
      <c r="D8" s="221" t="s">
        <v>143</v>
      </c>
      <c r="E8" s="312">
        <v>1211</v>
      </c>
      <c r="F8" s="441">
        <v>1211</v>
      </c>
      <c r="G8" s="951">
        <v>1211</v>
      </c>
      <c r="H8" s="442">
        <v>1211</v>
      </c>
      <c r="I8" s="440">
        <v>1211</v>
      </c>
      <c r="J8" s="441">
        <v>1211</v>
      </c>
      <c r="K8" s="951">
        <v>1211</v>
      </c>
      <c r="L8" s="442">
        <v>1211</v>
      </c>
      <c r="M8" s="945"/>
      <c r="N8" s="441"/>
      <c r="O8" s="1085"/>
      <c r="P8" s="515"/>
    </row>
    <row r="9" spans="1:18" s="5" customFormat="1" ht="22.5" customHeight="1">
      <c r="A9" s="74"/>
      <c r="B9" s="219" t="s">
        <v>47</v>
      </c>
      <c r="C9" s="219"/>
      <c r="D9" s="221" t="s">
        <v>144</v>
      </c>
      <c r="E9" s="312">
        <v>8676</v>
      </c>
      <c r="F9" s="441">
        <v>8676</v>
      </c>
      <c r="G9" s="951">
        <v>8883</v>
      </c>
      <c r="H9" s="442">
        <v>8882</v>
      </c>
      <c r="I9" s="440">
        <v>8219</v>
      </c>
      <c r="J9" s="441">
        <v>8219</v>
      </c>
      <c r="K9" s="951">
        <v>8426</v>
      </c>
      <c r="L9" s="442">
        <v>8425</v>
      </c>
      <c r="M9" s="945">
        <v>457</v>
      </c>
      <c r="N9" s="441">
        <v>457</v>
      </c>
      <c r="O9" s="1085">
        <v>457</v>
      </c>
      <c r="P9" s="515">
        <v>457</v>
      </c>
    </row>
    <row r="10" spans="1:18" s="5" customFormat="1" ht="22.5" customHeight="1">
      <c r="A10" s="74"/>
      <c r="B10" s="219" t="s">
        <v>60</v>
      </c>
      <c r="C10" s="219"/>
      <c r="D10" s="221" t="s">
        <v>145</v>
      </c>
      <c r="E10" s="304">
        <v>1771</v>
      </c>
      <c r="F10" s="429">
        <v>1671</v>
      </c>
      <c r="G10" s="865">
        <v>1719</v>
      </c>
      <c r="H10" s="430">
        <v>1719</v>
      </c>
      <c r="I10" s="493">
        <v>1221</v>
      </c>
      <c r="J10" s="429">
        <v>1121</v>
      </c>
      <c r="K10" s="865">
        <v>1269</v>
      </c>
      <c r="L10" s="430">
        <v>1269</v>
      </c>
      <c r="M10" s="866">
        <v>550</v>
      </c>
      <c r="N10" s="429">
        <v>450</v>
      </c>
      <c r="O10" s="1085">
        <v>450</v>
      </c>
      <c r="P10" s="515">
        <v>450</v>
      </c>
    </row>
    <row r="11" spans="1:18" s="5" customFormat="1" ht="22.5" customHeight="1">
      <c r="A11" s="74"/>
      <c r="B11" s="219" t="s">
        <v>61</v>
      </c>
      <c r="C11" s="219"/>
      <c r="D11" s="222" t="s">
        <v>147</v>
      </c>
      <c r="E11" s="312">
        <v>9090</v>
      </c>
      <c r="F11" s="441">
        <v>9190</v>
      </c>
      <c r="G11" s="951">
        <v>9190</v>
      </c>
      <c r="H11" s="442">
        <v>9190</v>
      </c>
      <c r="I11" s="440">
        <v>8217</v>
      </c>
      <c r="J11" s="441">
        <v>8217</v>
      </c>
      <c r="K11" s="951">
        <v>8217</v>
      </c>
      <c r="L11" s="442">
        <v>8217</v>
      </c>
      <c r="M11" s="945">
        <v>873</v>
      </c>
      <c r="N11" s="441">
        <v>973</v>
      </c>
      <c r="O11" s="1085">
        <v>973</v>
      </c>
      <c r="P11" s="515">
        <v>973</v>
      </c>
    </row>
    <row r="12" spans="1:18" s="5" customFormat="1" ht="22.5" customHeight="1">
      <c r="A12" s="74"/>
      <c r="B12" s="224"/>
      <c r="C12" s="219" t="s">
        <v>146</v>
      </c>
      <c r="D12" s="225" t="s">
        <v>148</v>
      </c>
      <c r="E12" s="304"/>
      <c r="F12" s="429"/>
      <c r="G12" s="865"/>
      <c r="H12" s="430"/>
      <c r="I12" s="440"/>
      <c r="J12" s="441"/>
      <c r="K12" s="951"/>
      <c r="L12" s="442"/>
      <c r="M12" s="945"/>
      <c r="N12" s="441"/>
      <c r="O12" s="1085"/>
      <c r="P12" s="515"/>
    </row>
    <row r="13" spans="1:18" s="5" customFormat="1" ht="22.5" customHeight="1">
      <c r="A13" s="74"/>
      <c r="B13" s="219"/>
      <c r="C13" s="219" t="s">
        <v>149</v>
      </c>
      <c r="D13" s="221" t="s">
        <v>151</v>
      </c>
      <c r="E13" s="304">
        <v>873</v>
      </c>
      <c r="F13" s="429">
        <v>973</v>
      </c>
      <c r="G13" s="865">
        <v>973</v>
      </c>
      <c r="H13" s="430">
        <v>973</v>
      </c>
      <c r="I13" s="440"/>
      <c r="J13" s="441"/>
      <c r="K13" s="951"/>
      <c r="L13" s="442"/>
      <c r="M13" s="945">
        <v>873</v>
      </c>
      <c r="N13" s="441">
        <v>973</v>
      </c>
      <c r="O13" s="1085">
        <v>973</v>
      </c>
      <c r="P13" s="515">
        <v>973</v>
      </c>
    </row>
    <row r="14" spans="1:18" s="5" customFormat="1" ht="22.5" customHeight="1">
      <c r="A14" s="86"/>
      <c r="B14" s="227"/>
      <c r="C14" s="219" t="s">
        <v>150</v>
      </c>
      <c r="D14" s="794" t="s">
        <v>152</v>
      </c>
      <c r="E14" s="304">
        <v>8217</v>
      </c>
      <c r="F14" s="429">
        <v>8217</v>
      </c>
      <c r="G14" s="865">
        <v>8217</v>
      </c>
      <c r="H14" s="430">
        <v>8217</v>
      </c>
      <c r="I14" s="440">
        <v>8217</v>
      </c>
      <c r="J14" s="441">
        <v>8217</v>
      </c>
      <c r="K14" s="951">
        <v>8217</v>
      </c>
      <c r="L14" s="442">
        <v>8217</v>
      </c>
      <c r="M14" s="945"/>
      <c r="N14" s="441"/>
      <c r="O14" s="1085"/>
      <c r="P14" s="515"/>
    </row>
    <row r="15" spans="1:18" s="5" customFormat="1" ht="22.5" customHeight="1">
      <c r="A15" s="74"/>
      <c r="B15" s="219"/>
      <c r="C15" s="219" t="s">
        <v>153</v>
      </c>
      <c r="D15" s="221" t="s">
        <v>155</v>
      </c>
      <c r="E15" s="312"/>
      <c r="F15" s="441"/>
      <c r="G15" s="951"/>
      <c r="H15" s="442"/>
      <c r="I15" s="440"/>
      <c r="J15" s="441"/>
      <c r="K15" s="951"/>
      <c r="L15" s="442"/>
      <c r="M15" s="945"/>
      <c r="N15" s="441"/>
      <c r="O15" s="1085"/>
      <c r="P15" s="515"/>
    </row>
    <row r="16" spans="1:18" s="5" customFormat="1" ht="22.5" customHeight="1" thickBot="1">
      <c r="A16" s="92"/>
      <c r="B16" s="229"/>
      <c r="C16" s="229" t="s">
        <v>154</v>
      </c>
      <c r="D16" s="230" t="s">
        <v>156</v>
      </c>
      <c r="E16" s="308"/>
      <c r="F16" s="433"/>
      <c r="G16" s="943"/>
      <c r="H16" s="434"/>
      <c r="I16" s="443"/>
      <c r="J16" s="433"/>
      <c r="K16" s="943"/>
      <c r="L16" s="434"/>
      <c r="M16" s="946"/>
      <c r="N16" s="433"/>
      <c r="O16" s="1086"/>
      <c r="P16" s="516"/>
    </row>
    <row r="17" spans="1:16" s="5" customFormat="1" ht="22.5" customHeight="1" thickBot="1">
      <c r="A17" s="82" t="s">
        <v>30</v>
      </c>
      <c r="B17" s="1334" t="s">
        <v>157</v>
      </c>
      <c r="C17" s="1334"/>
      <c r="D17" s="1334"/>
      <c r="E17" s="303">
        <v>1600</v>
      </c>
      <c r="F17" s="426">
        <v>2100</v>
      </c>
      <c r="G17" s="942">
        <v>2100</v>
      </c>
      <c r="H17" s="427">
        <v>2100</v>
      </c>
      <c r="I17" s="444">
        <v>1000</v>
      </c>
      <c r="J17" s="426">
        <v>1500</v>
      </c>
      <c r="K17" s="942">
        <v>1500</v>
      </c>
      <c r="L17" s="427">
        <v>1500</v>
      </c>
      <c r="M17" s="947">
        <v>600</v>
      </c>
      <c r="N17" s="426">
        <v>600</v>
      </c>
      <c r="O17" s="1087">
        <v>600</v>
      </c>
      <c r="P17" s="513">
        <v>600</v>
      </c>
    </row>
    <row r="18" spans="1:16" s="5" customFormat="1" ht="22.5" customHeight="1">
      <c r="A18" s="81"/>
      <c r="B18" s="215" t="s">
        <v>48</v>
      </c>
      <c r="C18" s="1342" t="s">
        <v>158</v>
      </c>
      <c r="D18" s="1342"/>
      <c r="E18" s="302"/>
      <c r="F18" s="423"/>
      <c r="G18" s="885"/>
      <c r="H18" s="424"/>
      <c r="I18" s="437"/>
      <c r="J18" s="438"/>
      <c r="K18" s="950"/>
      <c r="L18" s="439"/>
      <c r="M18" s="944"/>
      <c r="N18" s="438"/>
      <c r="O18" s="1084"/>
      <c r="P18" s="514"/>
    </row>
    <row r="19" spans="1:16" s="5" customFormat="1" ht="22.5" customHeight="1">
      <c r="A19" s="74"/>
      <c r="B19" s="219" t="s">
        <v>49</v>
      </c>
      <c r="C19" s="1337" t="s">
        <v>159</v>
      </c>
      <c r="D19" s="1337"/>
      <c r="E19" s="304">
        <v>1000</v>
      </c>
      <c r="F19" s="429">
        <v>1500</v>
      </c>
      <c r="G19" s="865">
        <v>1500</v>
      </c>
      <c r="H19" s="430">
        <v>1500</v>
      </c>
      <c r="I19" s="440">
        <v>1000</v>
      </c>
      <c r="J19" s="441">
        <v>1500</v>
      </c>
      <c r="K19" s="951">
        <v>1500</v>
      </c>
      <c r="L19" s="442">
        <v>1500</v>
      </c>
      <c r="M19" s="945"/>
      <c r="N19" s="441"/>
      <c r="O19" s="1085"/>
      <c r="P19" s="515"/>
    </row>
    <row r="20" spans="1:16" s="5" customFormat="1" ht="22.5" customHeight="1">
      <c r="A20" s="87"/>
      <c r="B20" s="219" t="s">
        <v>50</v>
      </c>
      <c r="C20" s="1338" t="s">
        <v>160</v>
      </c>
      <c r="D20" s="1338"/>
      <c r="E20" s="312">
        <v>600</v>
      </c>
      <c r="F20" s="441">
        <v>600</v>
      </c>
      <c r="G20" s="951">
        <v>600</v>
      </c>
      <c r="H20" s="442">
        <v>600</v>
      </c>
      <c r="I20" s="440"/>
      <c r="J20" s="441"/>
      <c r="K20" s="951"/>
      <c r="L20" s="442"/>
      <c r="M20" s="945">
        <v>600</v>
      </c>
      <c r="N20" s="441">
        <v>600</v>
      </c>
      <c r="O20" s="1085">
        <v>600</v>
      </c>
      <c r="P20" s="515">
        <v>600</v>
      </c>
    </row>
    <row r="21" spans="1:16" s="5" customFormat="1" ht="22.5" customHeight="1">
      <c r="A21" s="80"/>
      <c r="B21" s="236"/>
      <c r="C21" s="236" t="s">
        <v>161</v>
      </c>
      <c r="D21" s="237" t="s">
        <v>151</v>
      </c>
      <c r="E21" s="304">
        <v>600</v>
      </c>
      <c r="F21" s="429">
        <v>600</v>
      </c>
      <c r="G21" s="865">
        <v>600</v>
      </c>
      <c r="H21" s="430">
        <v>600</v>
      </c>
      <c r="I21" s="440"/>
      <c r="J21" s="441"/>
      <c r="K21" s="951"/>
      <c r="L21" s="442"/>
      <c r="M21" s="945">
        <v>600</v>
      </c>
      <c r="N21" s="441">
        <v>600</v>
      </c>
      <c r="O21" s="1085">
        <v>600</v>
      </c>
      <c r="P21" s="515">
        <v>600</v>
      </c>
    </row>
    <row r="22" spans="1:16" s="5" customFormat="1" ht="22.5" customHeight="1">
      <c r="A22" s="80"/>
      <c r="B22" s="236"/>
      <c r="C22" s="236" t="s">
        <v>162</v>
      </c>
      <c r="D22" s="237" t="s">
        <v>152</v>
      </c>
      <c r="E22" s="304"/>
      <c r="F22" s="429"/>
      <c r="G22" s="865"/>
      <c r="H22" s="430"/>
      <c r="I22" s="440"/>
      <c r="J22" s="441"/>
      <c r="K22" s="951"/>
      <c r="L22" s="442"/>
      <c r="M22" s="945"/>
      <c r="N22" s="441"/>
      <c r="O22" s="1085"/>
      <c r="P22" s="515"/>
    </row>
    <row r="23" spans="1:16" s="5" customFormat="1" ht="22.5" customHeight="1">
      <c r="A23" s="87"/>
      <c r="B23" s="237"/>
      <c r="C23" s="236" t="s">
        <v>163</v>
      </c>
      <c r="D23" s="237" t="s">
        <v>155</v>
      </c>
      <c r="E23" s="312"/>
      <c r="F23" s="441"/>
      <c r="G23" s="951"/>
      <c r="H23" s="442"/>
      <c r="I23" s="440"/>
      <c r="J23" s="441"/>
      <c r="K23" s="951"/>
      <c r="L23" s="442"/>
      <c r="M23" s="945"/>
      <c r="N23" s="441"/>
      <c r="O23" s="1085"/>
      <c r="P23" s="515"/>
    </row>
    <row r="24" spans="1:16" s="5" customFormat="1" ht="22.5" customHeight="1" thickBot="1">
      <c r="A24" s="193"/>
      <c r="B24" s="239"/>
      <c r="C24" s="240" t="s">
        <v>301</v>
      </c>
      <c r="D24" s="239" t="s">
        <v>302</v>
      </c>
      <c r="E24" s="364"/>
      <c r="F24" s="433"/>
      <c r="G24" s="943"/>
      <c r="H24" s="434"/>
      <c r="I24" s="443"/>
      <c r="J24" s="445"/>
      <c r="K24" s="952"/>
      <c r="L24" s="446"/>
      <c r="M24" s="953"/>
      <c r="N24" s="445"/>
      <c r="O24" s="1086"/>
      <c r="P24" s="516"/>
    </row>
    <row r="25" spans="1:16" s="5" customFormat="1" ht="22.5" customHeight="1" thickBot="1">
      <c r="A25" s="82" t="s">
        <v>10</v>
      </c>
      <c r="B25" s="1334" t="s">
        <v>164</v>
      </c>
      <c r="C25" s="1334"/>
      <c r="D25" s="1334"/>
      <c r="E25" s="303">
        <v>1258</v>
      </c>
      <c r="F25" s="426">
        <v>2258</v>
      </c>
      <c r="G25" s="942">
        <v>2449</v>
      </c>
      <c r="H25" s="427">
        <v>4961</v>
      </c>
      <c r="I25" s="444">
        <v>1258</v>
      </c>
      <c r="J25" s="426">
        <v>2258</v>
      </c>
      <c r="K25" s="942">
        <v>2449</v>
      </c>
      <c r="L25" s="427">
        <v>4961</v>
      </c>
      <c r="M25" s="947"/>
      <c r="N25" s="426"/>
      <c r="O25" s="1087"/>
      <c r="P25" s="513"/>
    </row>
    <row r="26" spans="1:16" s="5" customFormat="1" ht="22.5" customHeight="1">
      <c r="A26" s="81"/>
      <c r="B26" s="215" t="s">
        <v>51</v>
      </c>
      <c r="C26" s="1342" t="s">
        <v>3</v>
      </c>
      <c r="D26" s="1342"/>
      <c r="E26" s="302"/>
      <c r="F26" s="423"/>
      <c r="G26" s="885">
        <v>191</v>
      </c>
      <c r="H26" s="424">
        <v>2703</v>
      </c>
      <c r="I26" s="437"/>
      <c r="J26" s="438"/>
      <c r="K26" s="950">
        <v>191</v>
      </c>
      <c r="L26" s="439">
        <v>2703</v>
      </c>
      <c r="M26" s="944"/>
      <c r="N26" s="438"/>
      <c r="O26" s="1084"/>
      <c r="P26" s="514"/>
    </row>
    <row r="27" spans="1:16" s="9" customFormat="1" ht="22.5" customHeight="1">
      <c r="A27" s="88"/>
      <c r="B27" s="219" t="s">
        <v>52</v>
      </c>
      <c r="C27" s="1296" t="s">
        <v>165</v>
      </c>
      <c r="D27" s="1296"/>
      <c r="E27" s="304"/>
      <c r="F27" s="429"/>
      <c r="G27" s="865"/>
      <c r="H27" s="430"/>
      <c r="I27" s="440"/>
      <c r="J27" s="441"/>
      <c r="K27" s="951"/>
      <c r="L27" s="442"/>
      <c r="M27" s="945"/>
      <c r="N27" s="441"/>
      <c r="O27" s="1088"/>
      <c r="P27" s="517"/>
    </row>
    <row r="28" spans="1:16" s="9" customFormat="1" ht="22.5" customHeight="1" thickBot="1">
      <c r="A28" s="93"/>
      <c r="B28" s="229" t="s">
        <v>102</v>
      </c>
      <c r="C28" s="245" t="s">
        <v>166</v>
      </c>
      <c r="D28" s="245"/>
      <c r="E28" s="362">
        <v>1258</v>
      </c>
      <c r="F28" s="497">
        <v>2258</v>
      </c>
      <c r="G28" s="867">
        <v>2258</v>
      </c>
      <c r="H28" s="498">
        <v>2258</v>
      </c>
      <c r="I28" s="443"/>
      <c r="J28" s="433">
        <v>2258</v>
      </c>
      <c r="K28" s="943">
        <v>2258</v>
      </c>
      <c r="L28" s="434">
        <v>2258</v>
      </c>
      <c r="M28" s="946"/>
      <c r="N28" s="433"/>
      <c r="O28" s="1089"/>
      <c r="P28" s="518"/>
    </row>
    <row r="29" spans="1:16" s="9" customFormat="1" ht="22.5" customHeight="1" thickBot="1">
      <c r="A29" s="71" t="s">
        <v>11</v>
      </c>
      <c r="B29" s="247" t="s">
        <v>167</v>
      </c>
      <c r="C29" s="247"/>
      <c r="D29" s="247"/>
      <c r="E29" s="301"/>
      <c r="F29" s="421"/>
      <c r="G29" s="869"/>
      <c r="H29" s="422"/>
      <c r="I29" s="436"/>
      <c r="J29" s="421"/>
      <c r="K29" s="869"/>
      <c r="L29" s="422"/>
      <c r="M29" s="947"/>
      <c r="N29" s="426"/>
      <c r="O29" s="1090"/>
      <c r="P29" s="1098"/>
    </row>
    <row r="30" spans="1:16" s="9" customFormat="1" ht="22.5" customHeight="1" thickBot="1">
      <c r="A30" s="82" t="s">
        <v>12</v>
      </c>
      <c r="B30" s="1334" t="s">
        <v>168</v>
      </c>
      <c r="C30" s="1334"/>
      <c r="D30" s="1334"/>
      <c r="E30" s="301">
        <v>12463</v>
      </c>
      <c r="F30" s="421">
        <v>12463</v>
      </c>
      <c r="G30" s="869">
        <v>12632</v>
      </c>
      <c r="H30" s="422">
        <v>5886</v>
      </c>
      <c r="I30" s="444">
        <v>12463</v>
      </c>
      <c r="J30" s="426">
        <v>12463</v>
      </c>
      <c r="K30" s="942">
        <v>12632</v>
      </c>
      <c r="L30" s="427">
        <v>5886</v>
      </c>
      <c r="M30" s="947"/>
      <c r="N30" s="426"/>
      <c r="O30" s="1090"/>
      <c r="P30" s="519"/>
    </row>
    <row r="31" spans="1:16" s="9" customFormat="1" ht="22.5" customHeight="1" thickBot="1">
      <c r="A31" s="82" t="s">
        <v>13</v>
      </c>
      <c r="B31" s="1319" t="s">
        <v>169</v>
      </c>
      <c r="C31" s="1319"/>
      <c r="D31" s="1319"/>
      <c r="E31" s="301">
        <v>40966</v>
      </c>
      <c r="F31" s="421">
        <v>42466</v>
      </c>
      <c r="G31" s="869">
        <v>43081</v>
      </c>
      <c r="H31" s="422">
        <v>38846</v>
      </c>
      <c r="I31" s="436">
        <v>38486</v>
      </c>
      <c r="J31" s="421">
        <v>39886</v>
      </c>
      <c r="K31" s="869">
        <v>40601</v>
      </c>
      <c r="L31" s="422">
        <v>36366</v>
      </c>
      <c r="M31" s="870">
        <v>2480</v>
      </c>
      <c r="N31" s="421">
        <v>2480</v>
      </c>
      <c r="O31" s="1090">
        <v>2480</v>
      </c>
      <c r="P31" s="519">
        <v>2480</v>
      </c>
    </row>
    <row r="32" spans="1:16" s="9" customFormat="1" ht="22.5" customHeight="1" thickBot="1">
      <c r="A32" s="69" t="s">
        <v>14</v>
      </c>
      <c r="B32" s="1320" t="s">
        <v>170</v>
      </c>
      <c r="C32" s="1320"/>
      <c r="D32" s="1320"/>
      <c r="E32" s="307"/>
      <c r="F32" s="431"/>
      <c r="G32" s="817"/>
      <c r="H32" s="432"/>
      <c r="I32" s="447"/>
      <c r="J32" s="431"/>
      <c r="K32" s="817"/>
      <c r="L32" s="432"/>
      <c r="M32" s="818"/>
      <c r="N32" s="431"/>
      <c r="O32" s="1090"/>
      <c r="P32" s="519"/>
    </row>
    <row r="33" spans="1:16" s="5" customFormat="1" ht="22.5" customHeight="1">
      <c r="A33" s="94"/>
      <c r="B33" s="215" t="s">
        <v>56</v>
      </c>
      <c r="C33" s="1347" t="s">
        <v>171</v>
      </c>
      <c r="D33" s="1347"/>
      <c r="E33" s="302"/>
      <c r="F33" s="423"/>
      <c r="G33" s="885"/>
      <c r="H33" s="424"/>
      <c r="I33" s="437"/>
      <c r="J33" s="438"/>
      <c r="K33" s="950"/>
      <c r="L33" s="439"/>
      <c r="M33" s="944"/>
      <c r="N33" s="438"/>
      <c r="O33" s="1084"/>
      <c r="P33" s="1097"/>
    </row>
    <row r="34" spans="1:16" s="5" customFormat="1" ht="22.5" customHeight="1" thickBot="1">
      <c r="A34" s="92"/>
      <c r="B34" s="229" t="s">
        <v>74</v>
      </c>
      <c r="C34" s="1325" t="s">
        <v>173</v>
      </c>
      <c r="D34" s="1325"/>
      <c r="E34" s="308"/>
      <c r="F34" s="433"/>
      <c r="G34" s="943"/>
      <c r="H34" s="434"/>
      <c r="I34" s="443"/>
      <c r="J34" s="433"/>
      <c r="K34" s="943"/>
      <c r="L34" s="434"/>
      <c r="M34" s="946"/>
      <c r="N34" s="433"/>
      <c r="O34" s="1091"/>
      <c r="P34" s="520"/>
    </row>
    <row r="35" spans="1:16" s="5" customFormat="1" ht="22.5" customHeight="1" thickBot="1">
      <c r="A35" s="82" t="s">
        <v>75</v>
      </c>
      <c r="B35" s="1319" t="s">
        <v>172</v>
      </c>
      <c r="C35" s="1319"/>
      <c r="D35" s="1319"/>
      <c r="E35" s="303">
        <v>40966</v>
      </c>
      <c r="F35" s="426">
        <v>42466</v>
      </c>
      <c r="G35" s="942">
        <v>43081</v>
      </c>
      <c r="H35" s="427">
        <v>38846</v>
      </c>
      <c r="I35" s="444">
        <v>38486</v>
      </c>
      <c r="J35" s="426">
        <v>39886</v>
      </c>
      <c r="K35" s="942">
        <v>40601</v>
      </c>
      <c r="L35" s="427">
        <v>36366</v>
      </c>
      <c r="M35" s="947">
        <v>2480</v>
      </c>
      <c r="N35" s="426">
        <v>2480</v>
      </c>
      <c r="O35" s="1092">
        <v>2480</v>
      </c>
      <c r="P35" s="1099">
        <v>2480</v>
      </c>
    </row>
    <row r="36" spans="1:16" s="5" customFormat="1" ht="20.100000000000001" customHeight="1">
      <c r="A36" s="48"/>
      <c r="B36" s="83"/>
      <c r="C36" s="48"/>
      <c r="D36" s="48"/>
      <c r="E36" s="6"/>
      <c r="F36" s="6"/>
      <c r="G36" s="6"/>
      <c r="H36" s="6"/>
      <c r="I36" s="96"/>
      <c r="J36" s="96"/>
      <c r="K36" s="96"/>
      <c r="L36" s="96"/>
      <c r="M36" s="96"/>
      <c r="N36" s="96"/>
      <c r="O36" s="96"/>
    </row>
    <row r="37" spans="1:16" s="5" customFormat="1" ht="20.100000000000001" customHeight="1">
      <c r="A37" s="48"/>
      <c r="B37" s="83"/>
      <c r="C37" s="48"/>
      <c r="D37" s="48"/>
      <c r="E37" s="6"/>
      <c r="F37" s="6"/>
      <c r="G37" s="6"/>
      <c r="H37" s="6"/>
      <c r="I37" s="96"/>
      <c r="J37" s="96"/>
      <c r="K37" s="96"/>
      <c r="L37" s="96"/>
      <c r="M37" s="96"/>
      <c r="N37" s="96"/>
      <c r="O37" s="96"/>
    </row>
    <row r="38" spans="1:16" s="5" customFormat="1" ht="20.100000000000001" customHeight="1">
      <c r="A38" s="48"/>
      <c r="B38" s="83"/>
      <c r="C38" s="48"/>
      <c r="D38" s="48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</row>
    <row r="39" spans="1:16" s="5" customFormat="1" ht="20.100000000000001" customHeight="1">
      <c r="A39" s="48"/>
      <c r="B39" s="49"/>
      <c r="C39" s="49"/>
      <c r="D39" s="29"/>
      <c r="E39" s="6"/>
      <c r="F39" s="6"/>
      <c r="G39" s="6"/>
      <c r="H39" s="6"/>
      <c r="I39" s="96"/>
      <c r="J39" s="96"/>
      <c r="K39" s="96"/>
      <c r="L39" s="96"/>
      <c r="M39" s="96"/>
      <c r="N39" s="96"/>
      <c r="O39" s="96"/>
    </row>
    <row r="40" spans="1:16">
      <c r="A40" s="85"/>
      <c r="B40" s="47"/>
      <c r="C40" s="47"/>
      <c r="D40" s="29"/>
      <c r="E40" s="4"/>
      <c r="F40" s="4"/>
      <c r="G40" s="4"/>
      <c r="H40" s="4"/>
    </row>
    <row r="41" spans="1:16">
      <c r="A41" s="85"/>
      <c r="B41" s="47"/>
      <c r="C41" s="47"/>
      <c r="D41" s="29"/>
      <c r="E41" s="4"/>
      <c r="F41" s="4"/>
      <c r="G41" s="4"/>
      <c r="H41" s="4"/>
    </row>
    <row r="42" spans="1:16">
      <c r="A42" s="85"/>
      <c r="B42" s="1"/>
      <c r="C42" s="1"/>
      <c r="D42" s="1"/>
      <c r="I42" s="1"/>
      <c r="J42" s="1"/>
      <c r="K42" s="1"/>
      <c r="L42" s="1"/>
      <c r="M42" s="1"/>
      <c r="N42" s="1"/>
      <c r="O42" s="1"/>
    </row>
    <row r="43" spans="1:16">
      <c r="A43" s="85"/>
      <c r="B43" s="1"/>
      <c r="C43" s="1"/>
      <c r="D43" s="1"/>
      <c r="I43" s="1"/>
      <c r="J43" s="1"/>
      <c r="K43" s="1"/>
      <c r="L43" s="1"/>
      <c r="M43" s="1"/>
      <c r="N43" s="1"/>
      <c r="O43" s="1"/>
    </row>
    <row r="44" spans="1:16">
      <c r="A44" s="85"/>
      <c r="B44" s="1"/>
      <c r="C44" s="1"/>
      <c r="D44" s="1"/>
      <c r="I44" s="1"/>
      <c r="J44" s="1"/>
      <c r="K44" s="1"/>
      <c r="L44" s="1"/>
      <c r="M44" s="1"/>
      <c r="N44" s="1"/>
      <c r="O44" s="1"/>
    </row>
    <row r="45" spans="1:16">
      <c r="A45" s="85"/>
      <c r="B45" s="1"/>
      <c r="C45" s="1"/>
      <c r="D45" s="1"/>
      <c r="I45" s="1"/>
      <c r="J45" s="1"/>
      <c r="K45" s="1"/>
      <c r="L45" s="1"/>
      <c r="M45" s="1"/>
      <c r="N45" s="1"/>
      <c r="O45" s="1"/>
    </row>
    <row r="46" spans="1:16">
      <c r="A46" s="85"/>
      <c r="B46" s="1"/>
      <c r="C46" s="1"/>
      <c r="D46" s="1"/>
      <c r="I46" s="1"/>
      <c r="J46" s="1"/>
      <c r="K46" s="1"/>
      <c r="L46" s="1"/>
      <c r="M46" s="1"/>
      <c r="N46" s="1"/>
      <c r="O46" s="1"/>
    </row>
    <row r="47" spans="1:16">
      <c r="A47" s="85"/>
      <c r="B47" s="1"/>
      <c r="C47" s="1"/>
      <c r="D47" s="1"/>
      <c r="I47" s="1"/>
      <c r="J47" s="1"/>
      <c r="K47" s="1"/>
      <c r="L47" s="1"/>
      <c r="M47" s="1"/>
      <c r="N47" s="1"/>
      <c r="O47" s="1"/>
    </row>
    <row r="48" spans="1:16">
      <c r="A48" s="85"/>
      <c r="B48" s="1"/>
      <c r="C48" s="1"/>
      <c r="D48" s="1"/>
      <c r="I48" s="1"/>
      <c r="J48" s="1"/>
      <c r="K48" s="1"/>
      <c r="L48" s="1"/>
      <c r="M48" s="1"/>
      <c r="N48" s="1"/>
      <c r="O48" s="1"/>
    </row>
    <row r="49" spans="1:8">
      <c r="A49" s="85"/>
      <c r="B49" s="47"/>
      <c r="C49" s="47"/>
      <c r="D49" s="29"/>
      <c r="E49" s="3"/>
      <c r="F49" s="3"/>
      <c r="G49" s="3"/>
      <c r="H49" s="3"/>
    </row>
    <row r="50" spans="1:8">
      <c r="A50" s="85"/>
      <c r="B50" s="47"/>
      <c r="C50" s="47"/>
      <c r="D50" s="29"/>
      <c r="E50" s="3"/>
      <c r="F50" s="3"/>
      <c r="G50" s="3"/>
      <c r="H50" s="3"/>
    </row>
    <row r="51" spans="1:8">
      <c r="A51" s="85"/>
      <c r="B51" s="47"/>
      <c r="C51" s="47"/>
      <c r="D51" s="29"/>
      <c r="E51" s="3"/>
      <c r="F51" s="3"/>
      <c r="G51" s="3"/>
      <c r="H51" s="3"/>
    </row>
    <row r="52" spans="1:8">
      <c r="A52" s="85"/>
      <c r="B52" s="47"/>
      <c r="C52" s="47"/>
      <c r="D52" s="29"/>
      <c r="E52" s="3"/>
      <c r="F52" s="3"/>
      <c r="G52" s="3"/>
      <c r="H52" s="3"/>
    </row>
    <row r="53" spans="1:8">
      <c r="A53" s="85"/>
      <c r="B53" s="47"/>
      <c r="C53" s="47"/>
      <c r="D53" s="29"/>
      <c r="E53" s="3"/>
      <c r="F53" s="3"/>
      <c r="G53" s="3"/>
      <c r="H53" s="3"/>
    </row>
    <row r="54" spans="1:8">
      <c r="A54" s="85"/>
      <c r="B54" s="47"/>
      <c r="C54" s="47"/>
      <c r="D54" s="29"/>
      <c r="E54" s="3"/>
      <c r="F54" s="3"/>
      <c r="G54" s="3"/>
      <c r="H54" s="3"/>
    </row>
    <row r="55" spans="1:8">
      <c r="A55" s="85"/>
      <c r="B55" s="47"/>
      <c r="C55" s="47"/>
      <c r="D55" s="29"/>
      <c r="E55" s="3"/>
      <c r="F55" s="3"/>
      <c r="G55" s="3"/>
      <c r="H55" s="3"/>
    </row>
    <row r="56" spans="1:8">
      <c r="A56" s="85"/>
      <c r="B56" s="47"/>
      <c r="C56" s="47"/>
      <c r="D56" s="29"/>
      <c r="E56" s="3"/>
      <c r="F56" s="3"/>
      <c r="G56" s="3"/>
      <c r="H56" s="3"/>
    </row>
    <row r="57" spans="1:8">
      <c r="A57" s="85"/>
      <c r="B57" s="47"/>
      <c r="C57" s="47"/>
      <c r="D57" s="29"/>
      <c r="E57" s="3"/>
      <c r="F57" s="3"/>
      <c r="G57" s="3"/>
      <c r="H57" s="3"/>
    </row>
    <row r="58" spans="1:8">
      <c r="A58" s="85"/>
      <c r="B58" s="47"/>
      <c r="C58" s="47"/>
      <c r="D58" s="29"/>
      <c r="E58" s="3"/>
      <c r="F58" s="3"/>
      <c r="G58" s="3"/>
      <c r="H58" s="3"/>
    </row>
  </sheetData>
  <mergeCells count="20">
    <mergeCell ref="E1:N1"/>
    <mergeCell ref="A2:N2"/>
    <mergeCell ref="B25:D25"/>
    <mergeCell ref="B6:D6"/>
    <mergeCell ref="A4:D4"/>
    <mergeCell ref="I4:L4"/>
    <mergeCell ref="M4:P4"/>
    <mergeCell ref="A3:R3"/>
    <mergeCell ref="C26:D26"/>
    <mergeCell ref="C19:D19"/>
    <mergeCell ref="C20:D20"/>
    <mergeCell ref="B17:D17"/>
    <mergeCell ref="C18:D18"/>
    <mergeCell ref="B35:D35"/>
    <mergeCell ref="C27:D27"/>
    <mergeCell ref="B30:D30"/>
    <mergeCell ref="B31:D31"/>
    <mergeCell ref="B32:D32"/>
    <mergeCell ref="C33:D33"/>
    <mergeCell ref="C34:D3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5"/>
  <sheetViews>
    <sheetView zoomScaleNormal="100" workbookViewId="0">
      <selection activeCell="A4" sqref="A4:R4"/>
    </sheetView>
  </sheetViews>
  <sheetFormatPr defaultRowHeight="12.75"/>
  <cols>
    <col min="1" max="1" width="5" style="185" customWidth="1"/>
    <col min="2" max="2" width="6.42578125" style="110" customWidth="1"/>
    <col min="3" max="3" width="48.140625" style="110" customWidth="1"/>
    <col min="4" max="4" width="9.28515625" style="110" customWidth="1"/>
    <col min="5" max="5" width="10.42578125" style="110" customWidth="1"/>
    <col min="6" max="16384" width="9.140625" style="110"/>
  </cols>
  <sheetData>
    <row r="1" spans="1:18">
      <c r="C1" s="1391" t="s">
        <v>320</v>
      </c>
      <c r="D1" s="1391"/>
      <c r="E1" s="1391"/>
    </row>
    <row r="2" spans="1:18" s="105" customFormat="1" ht="21" customHeight="1">
      <c r="A2" s="1392" t="s">
        <v>321</v>
      </c>
      <c r="B2" s="1333"/>
      <c r="C2" s="1333"/>
      <c r="D2" s="1333"/>
      <c r="E2" s="1333"/>
    </row>
    <row r="3" spans="1:18" s="106" customFormat="1" ht="25.5" customHeight="1">
      <c r="A3" s="1390" t="s">
        <v>359</v>
      </c>
      <c r="B3" s="1390"/>
      <c r="C3" s="1390"/>
      <c r="D3" s="1390"/>
      <c r="E3" s="1390"/>
    </row>
    <row r="4" spans="1:18" s="107" customFormat="1" ht="15.95" customHeight="1" thickBot="1">
      <c r="A4" s="1312" t="s">
        <v>486</v>
      </c>
      <c r="B4" s="1313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  <c r="Q4" s="1313"/>
      <c r="R4" s="1313"/>
    </row>
    <row r="5" spans="1:18" ht="24.75" thickBot="1">
      <c r="A5" s="1387" t="s">
        <v>177</v>
      </c>
      <c r="B5" s="1388"/>
      <c r="C5" s="108" t="s">
        <v>178</v>
      </c>
      <c r="D5" s="109" t="s">
        <v>5</v>
      </c>
      <c r="E5" s="109" t="s">
        <v>367</v>
      </c>
      <c r="F5" s="532" t="s">
        <v>378</v>
      </c>
      <c r="G5" s="1110" t="s">
        <v>476</v>
      </c>
    </row>
    <row r="6" spans="1:18" s="114" customFormat="1" ht="12.95" customHeight="1" thickBot="1">
      <c r="A6" s="111">
        <v>1</v>
      </c>
      <c r="B6" s="112">
        <v>2</v>
      </c>
      <c r="C6" s="112">
        <v>3</v>
      </c>
      <c r="D6" s="113">
        <v>4</v>
      </c>
      <c r="E6" s="113">
        <v>4</v>
      </c>
      <c r="F6" s="521"/>
      <c r="G6" s="521"/>
    </row>
    <row r="7" spans="1:18" s="114" customFormat="1" ht="15.95" customHeight="1" thickBot="1">
      <c r="A7" s="115"/>
      <c r="B7" s="116"/>
      <c r="C7" s="116" t="s">
        <v>179</v>
      </c>
      <c r="D7" s="117"/>
      <c r="E7" s="117"/>
      <c r="F7" s="521"/>
      <c r="G7" s="521"/>
    </row>
    <row r="8" spans="1:18" s="121" customFormat="1" ht="14.25" customHeight="1" thickBot="1">
      <c r="A8" s="111" t="s">
        <v>29</v>
      </c>
      <c r="B8" s="118"/>
      <c r="C8" s="119" t="s">
        <v>180</v>
      </c>
      <c r="D8" s="120">
        <v>272</v>
      </c>
      <c r="E8" s="120">
        <v>272</v>
      </c>
      <c r="F8" s="522">
        <v>272</v>
      </c>
      <c r="G8" s="522">
        <v>391</v>
      </c>
    </row>
    <row r="9" spans="1:18" s="121" customFormat="1" ht="12" customHeight="1" thickBot="1">
      <c r="A9" s="111" t="s">
        <v>30</v>
      </c>
      <c r="B9" s="118"/>
      <c r="C9" s="119" t="s">
        <v>185</v>
      </c>
      <c r="D9" s="120"/>
      <c r="E9" s="120"/>
      <c r="F9" s="522"/>
      <c r="G9" s="522">
        <v>1250</v>
      </c>
    </row>
    <row r="10" spans="1:18" s="127" customFormat="1" ht="12" customHeight="1">
      <c r="A10" s="124"/>
      <c r="B10" s="123" t="s">
        <v>204</v>
      </c>
      <c r="C10" s="128" t="s">
        <v>118</v>
      </c>
      <c r="D10" s="126"/>
      <c r="E10" s="126"/>
      <c r="F10" s="523"/>
      <c r="G10" s="1101">
        <v>1250</v>
      </c>
    </row>
    <row r="11" spans="1:18" s="127" customFormat="1" ht="12" customHeight="1">
      <c r="A11" s="124"/>
      <c r="B11" s="123" t="s">
        <v>205</v>
      </c>
      <c r="C11" s="125" t="s">
        <v>188</v>
      </c>
      <c r="D11" s="126"/>
      <c r="E11" s="126"/>
      <c r="F11" s="524"/>
      <c r="G11" s="524"/>
    </row>
    <row r="12" spans="1:18" s="127" customFormat="1" ht="12" customHeight="1">
      <c r="A12" s="124"/>
      <c r="B12" s="123" t="s">
        <v>215</v>
      </c>
      <c r="C12" s="125" t="s">
        <v>123</v>
      </c>
      <c r="D12" s="126"/>
      <c r="E12" s="126"/>
      <c r="F12" s="524"/>
      <c r="G12" s="524"/>
    </row>
    <row r="13" spans="1:18" s="127" customFormat="1" ht="12" customHeight="1" thickBot="1">
      <c r="A13" s="124"/>
      <c r="B13" s="123" t="s">
        <v>216</v>
      </c>
      <c r="C13" s="125" t="s">
        <v>188</v>
      </c>
      <c r="D13" s="126"/>
      <c r="E13" s="126"/>
      <c r="F13" s="525"/>
      <c r="G13" s="1104"/>
    </row>
    <row r="14" spans="1:18" s="127" customFormat="1" ht="12" customHeight="1" thickBot="1">
      <c r="A14" s="129" t="s">
        <v>10</v>
      </c>
      <c r="B14" s="130"/>
      <c r="C14" s="130" t="s">
        <v>189</v>
      </c>
      <c r="D14" s="120"/>
      <c r="E14" s="120"/>
      <c r="F14" s="526"/>
      <c r="G14" s="526"/>
    </row>
    <row r="15" spans="1:18" s="121" customFormat="1" ht="12" customHeight="1">
      <c r="A15" s="131"/>
      <c r="B15" s="132" t="s">
        <v>186</v>
      </c>
      <c r="C15" s="133" t="s">
        <v>190</v>
      </c>
      <c r="D15" s="134"/>
      <c r="E15" s="134"/>
      <c r="F15" s="1102"/>
      <c r="G15" s="1105"/>
    </row>
    <row r="16" spans="1:18" s="121" customFormat="1" ht="12" customHeight="1" thickBot="1">
      <c r="A16" s="135"/>
      <c r="B16" s="136" t="s">
        <v>187</v>
      </c>
      <c r="C16" s="137" t="s">
        <v>191</v>
      </c>
      <c r="D16" s="138"/>
      <c r="E16" s="138"/>
      <c r="F16" s="1103"/>
      <c r="G16" s="1106"/>
    </row>
    <row r="17" spans="1:7" s="121" customFormat="1" ht="19.5" customHeight="1" thickBot="1">
      <c r="A17" s="129" t="s">
        <v>11</v>
      </c>
      <c r="B17" s="118"/>
      <c r="C17" s="130" t="s">
        <v>192</v>
      </c>
      <c r="D17" s="139">
        <v>12463</v>
      </c>
      <c r="E17" s="139">
        <v>12463</v>
      </c>
      <c r="F17" s="522">
        <v>12632</v>
      </c>
      <c r="G17" s="522">
        <v>5866</v>
      </c>
    </row>
    <row r="18" spans="1:7" s="121" customFormat="1" ht="19.5" customHeight="1" thickBot="1">
      <c r="A18" s="111" t="s">
        <v>12</v>
      </c>
      <c r="B18" s="140"/>
      <c r="C18" s="130" t="s">
        <v>193</v>
      </c>
      <c r="D18" s="141">
        <v>12735</v>
      </c>
      <c r="E18" s="141">
        <v>12735</v>
      </c>
      <c r="F18" s="522">
        <v>12904</v>
      </c>
      <c r="G18" s="522">
        <v>7527</v>
      </c>
    </row>
    <row r="19" spans="1:7" s="127" customFormat="1" ht="12" customHeight="1" thickBot="1">
      <c r="A19" s="142" t="s">
        <v>13</v>
      </c>
      <c r="B19" s="143"/>
      <c r="C19" s="144" t="s">
        <v>194</v>
      </c>
      <c r="D19" s="145"/>
      <c r="E19" s="145"/>
      <c r="F19" s="526"/>
      <c r="G19" s="526"/>
    </row>
    <row r="20" spans="1:7" s="127" customFormat="1" ht="15" customHeight="1">
      <c r="A20" s="122"/>
      <c r="B20" s="146" t="s">
        <v>217</v>
      </c>
      <c r="C20" s="133" t="s">
        <v>195</v>
      </c>
      <c r="D20" s="134"/>
      <c r="E20" s="134"/>
      <c r="F20" s="523"/>
      <c r="G20" s="1101"/>
    </row>
    <row r="21" spans="1:7" s="127" customFormat="1" ht="15" customHeight="1" thickBot="1">
      <c r="A21" s="147"/>
      <c r="B21" s="148" t="s">
        <v>218</v>
      </c>
      <c r="C21" s="149" t="s">
        <v>196</v>
      </c>
      <c r="D21" s="150"/>
      <c r="E21" s="150"/>
      <c r="F21" s="525"/>
      <c r="G21" s="1104"/>
    </row>
    <row r="22" spans="1:7" ht="13.5" thickBot="1">
      <c r="A22" s="151" t="s">
        <v>14</v>
      </c>
      <c r="B22" s="152"/>
      <c r="C22" s="153" t="s">
        <v>197</v>
      </c>
      <c r="D22" s="154"/>
      <c r="E22" s="154"/>
      <c r="F22" s="527"/>
      <c r="G22" s="527"/>
    </row>
    <row r="23" spans="1:7" s="114" customFormat="1" ht="16.5" customHeight="1" thickBot="1">
      <c r="A23" s="151" t="s">
        <v>75</v>
      </c>
      <c r="B23" s="155"/>
      <c r="C23" s="156" t="s">
        <v>198</v>
      </c>
      <c r="D23" s="157">
        <v>12735</v>
      </c>
      <c r="E23" s="157">
        <v>12735</v>
      </c>
      <c r="F23" s="521">
        <v>12904</v>
      </c>
      <c r="G23" s="1107">
        <v>7527</v>
      </c>
    </row>
    <row r="24" spans="1:7" s="161" customFormat="1" ht="12" customHeight="1">
      <c r="A24" s="158"/>
      <c r="B24" s="158"/>
      <c r="C24" s="159"/>
      <c r="D24" s="160"/>
      <c r="E24" s="160"/>
    </row>
    <row r="25" spans="1:7" ht="12" customHeight="1" thickBot="1">
      <c r="A25" s="162"/>
      <c r="B25" s="163"/>
      <c r="C25" s="163"/>
      <c r="D25" s="164"/>
      <c r="E25" s="164"/>
    </row>
    <row r="26" spans="1:7" ht="12" customHeight="1" thickBot="1">
      <c r="A26" s="165"/>
      <c r="B26" s="166"/>
      <c r="C26" s="167" t="s">
        <v>199</v>
      </c>
      <c r="D26" s="157"/>
      <c r="E26" s="157"/>
      <c r="F26" s="527"/>
      <c r="G26" s="1100"/>
    </row>
    <row r="27" spans="1:7" ht="16.5" customHeight="1" thickBot="1">
      <c r="A27" s="129" t="s">
        <v>29</v>
      </c>
      <c r="B27" s="168"/>
      <c r="C27" s="130" t="s">
        <v>200</v>
      </c>
      <c r="D27" s="120">
        <v>12735</v>
      </c>
      <c r="E27" s="120">
        <v>12735</v>
      </c>
      <c r="F27" s="532">
        <v>12904</v>
      </c>
      <c r="G27" s="532">
        <v>7527</v>
      </c>
    </row>
    <row r="28" spans="1:7" ht="16.5" customHeight="1">
      <c r="A28" s="169"/>
      <c r="B28" s="170" t="s">
        <v>181</v>
      </c>
      <c r="C28" s="128" t="s">
        <v>201</v>
      </c>
      <c r="D28" s="171">
        <v>7239</v>
      </c>
      <c r="E28" s="171">
        <v>7239</v>
      </c>
      <c r="F28" s="528">
        <v>7342</v>
      </c>
      <c r="G28" s="1108">
        <v>4202</v>
      </c>
    </row>
    <row r="29" spans="1:7" ht="14.25" customHeight="1">
      <c r="A29" s="172"/>
      <c r="B29" s="173" t="s">
        <v>182</v>
      </c>
      <c r="C29" s="125" t="s">
        <v>62</v>
      </c>
      <c r="D29" s="174">
        <v>1906</v>
      </c>
      <c r="E29" s="174">
        <v>1906</v>
      </c>
      <c r="F29" s="529">
        <v>1933</v>
      </c>
      <c r="G29" s="529">
        <v>1210</v>
      </c>
    </row>
    <row r="30" spans="1:7" ht="14.25" customHeight="1">
      <c r="A30" s="172"/>
      <c r="B30" s="173" t="s">
        <v>183</v>
      </c>
      <c r="C30" s="125" t="s">
        <v>202</v>
      </c>
      <c r="D30" s="174">
        <v>3590</v>
      </c>
      <c r="E30" s="174">
        <v>3590</v>
      </c>
      <c r="F30" s="529">
        <v>3629</v>
      </c>
      <c r="G30" s="529">
        <v>2115</v>
      </c>
    </row>
    <row r="31" spans="1:7" s="161" customFormat="1" ht="12.75" customHeight="1">
      <c r="A31" s="172"/>
      <c r="B31" s="173" t="s">
        <v>184</v>
      </c>
      <c r="C31" s="125" t="s">
        <v>145</v>
      </c>
      <c r="D31" s="174"/>
      <c r="E31" s="174"/>
      <c r="F31" s="530"/>
      <c r="G31" s="530"/>
    </row>
    <row r="32" spans="1:7" ht="13.5" customHeight="1" thickBot="1">
      <c r="A32" s="172"/>
      <c r="B32" s="173" t="s">
        <v>61</v>
      </c>
      <c r="C32" s="125" t="s">
        <v>147</v>
      </c>
      <c r="D32" s="174"/>
      <c r="E32" s="174"/>
      <c r="F32" s="531"/>
      <c r="G32" s="1109"/>
    </row>
    <row r="33" spans="1:7" ht="15.75" customHeight="1" thickBot="1">
      <c r="A33" s="129" t="s">
        <v>30</v>
      </c>
      <c r="B33" s="168"/>
      <c r="C33" s="130" t="s">
        <v>203</v>
      </c>
      <c r="D33" s="120"/>
      <c r="E33" s="120"/>
      <c r="F33" s="527"/>
      <c r="G33" s="527"/>
    </row>
    <row r="34" spans="1:7" ht="12.75" customHeight="1">
      <c r="A34" s="169"/>
      <c r="B34" s="170" t="s">
        <v>204</v>
      </c>
      <c r="C34" s="128" t="s">
        <v>158</v>
      </c>
      <c r="D34" s="171"/>
      <c r="E34" s="171"/>
      <c r="F34" s="528"/>
      <c r="G34" s="1108"/>
    </row>
    <row r="35" spans="1:7" ht="15.75" customHeight="1">
      <c r="A35" s="172"/>
      <c r="B35" s="173" t="s">
        <v>205</v>
      </c>
      <c r="C35" s="125" t="s">
        <v>159</v>
      </c>
      <c r="D35" s="174"/>
      <c r="E35" s="174"/>
      <c r="F35" s="529"/>
      <c r="G35" s="529"/>
    </row>
    <row r="36" spans="1:7" ht="16.5" customHeight="1">
      <c r="A36" s="172"/>
      <c r="B36" s="173" t="s">
        <v>206</v>
      </c>
      <c r="C36" s="125" t="s">
        <v>207</v>
      </c>
      <c r="D36" s="174"/>
      <c r="E36" s="174"/>
      <c r="F36" s="529"/>
      <c r="G36" s="529"/>
    </row>
    <row r="37" spans="1:7" ht="23.25" thickBot="1">
      <c r="A37" s="172"/>
      <c r="B37" s="173" t="s">
        <v>208</v>
      </c>
      <c r="C37" s="125" t="s">
        <v>209</v>
      </c>
      <c r="D37" s="174"/>
      <c r="E37" s="174"/>
      <c r="F37" s="531"/>
      <c r="G37" s="1109"/>
    </row>
    <row r="38" spans="1:7" ht="15" customHeight="1" thickBot="1">
      <c r="A38" s="129" t="s">
        <v>10</v>
      </c>
      <c r="B38" s="168"/>
      <c r="C38" s="168" t="s">
        <v>210</v>
      </c>
      <c r="D38" s="139"/>
      <c r="E38" s="139"/>
      <c r="F38" s="527"/>
      <c r="G38" s="527"/>
    </row>
    <row r="39" spans="1:7" ht="14.25" customHeight="1" thickBot="1">
      <c r="A39" s="151" t="s">
        <v>11</v>
      </c>
      <c r="B39" s="152"/>
      <c r="C39" s="153" t="s">
        <v>211</v>
      </c>
      <c r="D39" s="154"/>
      <c r="E39" s="154"/>
      <c r="F39" s="527"/>
      <c r="G39" s="527"/>
    </row>
    <row r="40" spans="1:7" ht="18" customHeight="1" thickBot="1">
      <c r="A40" s="129" t="s">
        <v>12</v>
      </c>
      <c r="B40" s="175"/>
      <c r="C40" s="176" t="s">
        <v>212</v>
      </c>
      <c r="D40" s="177">
        <v>12735</v>
      </c>
      <c r="E40" s="177">
        <v>12735</v>
      </c>
      <c r="F40" s="532">
        <v>12904</v>
      </c>
      <c r="G40" s="1111">
        <v>7527</v>
      </c>
    </row>
    <row r="41" spans="1:7" ht="13.5" thickBot="1">
      <c r="A41" s="178"/>
      <c r="B41" s="179"/>
      <c r="C41" s="179"/>
      <c r="D41" s="180"/>
      <c r="E41" s="180"/>
    </row>
    <row r="42" spans="1:7" ht="13.5" thickBot="1">
      <c r="A42" s="181" t="s">
        <v>213</v>
      </c>
      <c r="B42" s="182"/>
      <c r="C42" s="183"/>
      <c r="D42" s="184">
        <v>3</v>
      </c>
      <c r="E42" s="184">
        <v>3</v>
      </c>
      <c r="F42" s="532">
        <v>3</v>
      </c>
      <c r="G42" s="532">
        <v>3</v>
      </c>
    </row>
    <row r="43" spans="1:7" ht="13.5" thickBot="1">
      <c r="A43" s="181" t="s">
        <v>214</v>
      </c>
      <c r="B43" s="182"/>
      <c r="C43" s="183"/>
      <c r="D43" s="184">
        <v>0</v>
      </c>
      <c r="E43" s="184">
        <v>0</v>
      </c>
      <c r="F43" s="532">
        <v>0</v>
      </c>
      <c r="G43" s="532">
        <v>0</v>
      </c>
    </row>
    <row r="45" spans="1:7">
      <c r="A45" s="1389" t="s">
        <v>219</v>
      </c>
      <c r="B45" s="1389"/>
      <c r="C45" s="1389"/>
      <c r="D45" s="1389"/>
      <c r="E45" s="1389"/>
    </row>
  </sheetData>
  <mergeCells count="6">
    <mergeCell ref="A5:B5"/>
    <mergeCell ref="A45:E45"/>
    <mergeCell ref="A3:E3"/>
    <mergeCell ref="C1:E1"/>
    <mergeCell ref="A2:E2"/>
    <mergeCell ref="A4:R4"/>
  </mergeCells>
  <phoneticPr fontId="0" type="noConversion"/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R16"/>
  <sheetViews>
    <sheetView zoomScaleNormal="100" workbookViewId="0">
      <selection activeCell="A5" sqref="A5:R5"/>
    </sheetView>
  </sheetViews>
  <sheetFormatPr defaultRowHeight="12.75"/>
  <cols>
    <col min="1" max="1" width="26.7109375" style="34" customWidth="1"/>
    <col min="2" max="3" width="9.28515625" style="24" customWidth="1"/>
    <col min="4" max="5" width="8.7109375" style="24" customWidth="1"/>
    <col min="6" max="6" width="7.7109375" style="24" customWidth="1"/>
    <col min="7" max="7" width="14.7109375" style="24" customWidth="1"/>
    <col min="8" max="8" width="24.42578125" style="24" customWidth="1"/>
    <col min="9" max="9" width="10.5703125" style="24" customWidth="1"/>
    <col min="10" max="16384" width="9.140625" style="24"/>
  </cols>
  <sheetData>
    <row r="2" spans="1:18">
      <c r="D2" s="785"/>
      <c r="E2" s="785"/>
      <c r="F2" s="1396" t="s">
        <v>281</v>
      </c>
      <c r="G2" s="1396"/>
      <c r="H2" s="1396"/>
    </row>
    <row r="3" spans="1:18" ht="15.75">
      <c r="B3" s="785"/>
      <c r="C3" s="785"/>
      <c r="D3" s="200"/>
      <c r="E3" s="200"/>
      <c r="F3" s="56"/>
      <c r="G3" s="56"/>
    </row>
    <row r="4" spans="1:18" ht="19.5">
      <c r="A4" s="1399" t="s">
        <v>322</v>
      </c>
      <c r="B4" s="1399"/>
      <c r="C4" s="1399"/>
      <c r="D4" s="1399"/>
      <c r="E4" s="1399"/>
      <c r="F4" s="1399"/>
      <c r="G4" s="1399"/>
      <c r="H4" s="1399"/>
    </row>
    <row r="5" spans="1:18" ht="20.25" customHeight="1" thickBot="1">
      <c r="A5" s="1312" t="s">
        <v>486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</row>
    <row r="6" spans="1:18" ht="36.75" customHeight="1" thickBot="1">
      <c r="A6" s="1397" t="s">
        <v>4</v>
      </c>
      <c r="B6" s="1403" t="s">
        <v>175</v>
      </c>
      <c r="C6" s="1403"/>
      <c r="D6" s="1403"/>
      <c r="E6" s="1403"/>
      <c r="F6" s="1403"/>
      <c r="G6" s="1403"/>
      <c r="H6" s="1403"/>
      <c r="I6" s="1309"/>
    </row>
    <row r="7" spans="1:18" ht="41.25" customHeight="1" thickBot="1">
      <c r="A7" s="1398"/>
      <c r="B7" s="1400" t="s">
        <v>32</v>
      </c>
      <c r="C7" s="1401"/>
      <c r="D7" s="1400" t="s">
        <v>295</v>
      </c>
      <c r="E7" s="1401"/>
      <c r="F7" s="1400" t="s">
        <v>296</v>
      </c>
      <c r="G7" s="1402"/>
      <c r="H7" s="1404" t="s">
        <v>1</v>
      </c>
      <c r="I7" s="1405"/>
    </row>
    <row r="8" spans="1:18" ht="41.25" customHeight="1" thickBot="1">
      <c r="A8" s="1228"/>
      <c r="B8" s="1229" t="s">
        <v>364</v>
      </c>
      <c r="C8" s="1229" t="s">
        <v>485</v>
      </c>
      <c r="D8" s="1229" t="s">
        <v>364</v>
      </c>
      <c r="E8" s="1229" t="s">
        <v>485</v>
      </c>
      <c r="F8" s="1229" t="s">
        <v>364</v>
      </c>
      <c r="G8" s="1229" t="s">
        <v>485</v>
      </c>
      <c r="H8" s="1229" t="s">
        <v>364</v>
      </c>
      <c r="I8" s="1241" t="s">
        <v>485</v>
      </c>
    </row>
    <row r="9" spans="1:18" ht="30" customHeight="1">
      <c r="A9" s="1230" t="s">
        <v>323</v>
      </c>
      <c r="B9" s="1238">
        <v>1</v>
      </c>
      <c r="C9" s="1238">
        <v>1</v>
      </c>
      <c r="D9" s="1238">
        <v>2</v>
      </c>
      <c r="E9" s="1238">
        <v>2</v>
      </c>
      <c r="F9" s="1231"/>
      <c r="G9" s="1231"/>
      <c r="H9" s="1232">
        <v>3</v>
      </c>
      <c r="I9" s="101">
        <v>3</v>
      </c>
    </row>
    <row r="10" spans="1:18" ht="30" customHeight="1">
      <c r="A10" s="25" t="s">
        <v>324</v>
      </c>
      <c r="B10" s="1236">
        <v>3</v>
      </c>
      <c r="C10" s="1236">
        <v>3</v>
      </c>
      <c r="D10" s="1236"/>
      <c r="E10" s="1236"/>
      <c r="F10" s="103"/>
      <c r="G10" s="1225"/>
      <c r="H10" s="1233">
        <v>3</v>
      </c>
      <c r="I10" s="40">
        <v>3</v>
      </c>
    </row>
    <row r="11" spans="1:18" ht="30" customHeight="1">
      <c r="A11" s="25"/>
      <c r="B11" s="1236"/>
      <c r="C11" s="1236"/>
      <c r="D11" s="1239"/>
      <c r="E11" s="1239"/>
      <c r="F11" s="104"/>
      <c r="G11" s="1226"/>
      <c r="H11" s="1233"/>
      <c r="I11" s="1234"/>
    </row>
    <row r="12" spans="1:18" ht="54.75" customHeight="1" thickBot="1">
      <c r="A12" s="102" t="s">
        <v>26</v>
      </c>
      <c r="B12" s="1240">
        <v>4</v>
      </c>
      <c r="C12" s="1240">
        <f>SUM(C9:C11)</f>
        <v>4</v>
      </c>
      <c r="D12" s="1240">
        <v>2</v>
      </c>
      <c r="E12" s="1240">
        <f>SUM(E9:E11)</f>
        <v>2</v>
      </c>
      <c r="F12" s="192"/>
      <c r="G12" s="1227"/>
      <c r="H12" s="1237">
        <v>6</v>
      </c>
      <c r="I12" s="1242">
        <f>SUM(I9:I11)</f>
        <v>6</v>
      </c>
    </row>
    <row r="13" spans="1:18" ht="13.5" thickBot="1"/>
    <row r="14" spans="1:18" ht="30.75" customHeight="1" thickBot="1">
      <c r="A14" s="1393" t="s">
        <v>66</v>
      </c>
      <c r="B14" s="1394"/>
      <c r="C14" s="1394"/>
      <c r="D14" s="1394"/>
      <c r="E14" s="1394"/>
      <c r="F14" s="1395"/>
      <c r="G14" s="1190"/>
      <c r="H14" s="1235">
        <v>1</v>
      </c>
      <c r="I14" s="191">
        <v>1</v>
      </c>
    </row>
    <row r="16" spans="1:18" ht="25.5">
      <c r="A16" s="34" t="s">
        <v>176</v>
      </c>
    </row>
  </sheetData>
  <mergeCells count="10">
    <mergeCell ref="A14:F14"/>
    <mergeCell ref="F2:H2"/>
    <mergeCell ref="A6:A7"/>
    <mergeCell ref="A4:H4"/>
    <mergeCell ref="B7:C7"/>
    <mergeCell ref="D7:E7"/>
    <mergeCell ref="F7:G7"/>
    <mergeCell ref="B6:I6"/>
    <mergeCell ref="H7:I7"/>
    <mergeCell ref="A5:R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zoomScaleNormal="100" workbookViewId="0">
      <selection activeCell="A5" sqref="A5:R5"/>
    </sheetView>
  </sheetViews>
  <sheetFormatPr defaultRowHeight="12.75"/>
  <cols>
    <col min="1" max="1" width="7.42578125" style="32" customWidth="1"/>
    <col min="2" max="2" width="24.42578125" style="32" customWidth="1"/>
    <col min="3" max="3" width="5.5703125" style="51" customWidth="1"/>
    <col min="4" max="4" width="8" style="53" customWidth="1"/>
    <col min="5" max="5" width="8.140625" style="53" customWidth="1"/>
    <col min="6" max="7" width="8.42578125" style="53" customWidth="1"/>
    <col min="8" max="8" width="8" style="53" customWidth="1"/>
    <col min="9" max="9" width="8.42578125" style="53" customWidth="1"/>
    <col min="10" max="11" width="8.28515625" style="53" customWidth="1"/>
    <col min="12" max="12" width="8.85546875" style="32" customWidth="1"/>
    <col min="13" max="13" width="8" style="32" customWidth="1"/>
    <col min="14" max="14" width="8.5703125" style="32" customWidth="1"/>
    <col min="15" max="16384" width="9.140625" style="32"/>
  </cols>
  <sheetData>
    <row r="1" spans="1:18" ht="31.5" customHeight="1">
      <c r="A1" s="1406" t="s">
        <v>346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O1" s="33"/>
    </row>
    <row r="2" spans="1:18" ht="31.5" customHeight="1">
      <c r="A2" s="1406" t="s">
        <v>337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  <c r="O2" s="33"/>
    </row>
    <row r="3" spans="1:18" ht="15.75">
      <c r="A3" s="44"/>
      <c r="B3" s="44"/>
      <c r="C3" s="45"/>
      <c r="D3" s="46"/>
      <c r="E3" s="785"/>
      <c r="F3" s="200"/>
      <c r="G3" s="200"/>
      <c r="H3" s="56"/>
      <c r="I3" s="46"/>
      <c r="J3" s="46"/>
      <c r="K3" s="46"/>
      <c r="L3" s="46"/>
      <c r="M3" s="46" t="s">
        <v>336</v>
      </c>
    </row>
    <row r="4" spans="1:18" ht="14.25">
      <c r="A4" s="1409" t="s">
        <v>80</v>
      </c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  <c r="M4" s="1409"/>
    </row>
    <row r="5" spans="1:18" ht="22.5" customHeight="1" thickBot="1">
      <c r="A5" s="1312" t="s">
        <v>486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</row>
    <row r="6" spans="1:18" ht="21.75" customHeight="1" thickBot="1">
      <c r="A6" s="559" t="s">
        <v>6</v>
      </c>
      <c r="B6" s="26" t="s">
        <v>37</v>
      </c>
      <c r="C6" s="373"/>
      <c r="D6" s="1410" t="s">
        <v>5</v>
      </c>
      <c r="E6" s="1411"/>
      <c r="F6" s="1412"/>
      <c r="G6" s="795"/>
      <c r="H6" s="1413" t="s">
        <v>174</v>
      </c>
      <c r="I6" s="1414"/>
      <c r="J6" s="1415"/>
      <c r="K6" s="1416"/>
      <c r="L6" s="1417" t="s">
        <v>87</v>
      </c>
      <c r="M6" s="1418"/>
      <c r="N6" s="1419"/>
      <c r="O6" s="1420"/>
    </row>
    <row r="7" spans="1:18" ht="21.75" customHeight="1" thickBot="1">
      <c r="A7" s="366"/>
      <c r="B7" s="367"/>
      <c r="C7" s="374"/>
      <c r="D7" s="368" t="s">
        <v>364</v>
      </c>
      <c r="E7" s="533" t="s">
        <v>368</v>
      </c>
      <c r="F7" s="533" t="s">
        <v>377</v>
      </c>
      <c r="G7" s="1121" t="s">
        <v>478</v>
      </c>
      <c r="H7" s="543" t="s">
        <v>364</v>
      </c>
      <c r="I7" s="533" t="s">
        <v>370</v>
      </c>
      <c r="J7" s="538" t="s">
        <v>377</v>
      </c>
      <c r="K7" s="1121" t="s">
        <v>478</v>
      </c>
      <c r="L7" s="551" t="s">
        <v>364</v>
      </c>
      <c r="M7" s="552" t="s">
        <v>368</v>
      </c>
      <c r="N7" s="1112" t="s">
        <v>379</v>
      </c>
      <c r="O7" s="1121" t="s">
        <v>478</v>
      </c>
    </row>
    <row r="8" spans="1:18" ht="29.25" customHeight="1">
      <c r="A8" s="52">
        <v>1</v>
      </c>
      <c r="B8" s="66" t="s">
        <v>347</v>
      </c>
      <c r="C8" s="375" t="s">
        <v>15</v>
      </c>
      <c r="D8" s="369">
        <v>1000</v>
      </c>
      <c r="E8" s="534">
        <v>1000</v>
      </c>
      <c r="F8" s="534">
        <v>1000</v>
      </c>
      <c r="G8" s="534">
        <v>1000</v>
      </c>
      <c r="H8" s="544">
        <v>1000</v>
      </c>
      <c r="I8" s="534">
        <v>1000</v>
      </c>
      <c r="J8" s="539">
        <v>1000</v>
      </c>
      <c r="K8" s="534">
        <v>1000</v>
      </c>
      <c r="L8" s="555"/>
      <c r="M8" s="556"/>
      <c r="N8" s="1113"/>
      <c r="O8" s="1119"/>
    </row>
    <row r="9" spans="1:18" ht="29.25" customHeight="1">
      <c r="A9" s="42">
        <v>2</v>
      </c>
      <c r="B9" s="67" t="s">
        <v>369</v>
      </c>
      <c r="C9" s="376" t="s">
        <v>15</v>
      </c>
      <c r="D9" s="370"/>
      <c r="E9" s="535">
        <v>500</v>
      </c>
      <c r="F9" s="535">
        <v>500</v>
      </c>
      <c r="G9" s="535">
        <v>500</v>
      </c>
      <c r="H9" s="545"/>
      <c r="I9" s="535">
        <v>500</v>
      </c>
      <c r="J9" s="540">
        <v>500</v>
      </c>
      <c r="K9" s="535">
        <v>500</v>
      </c>
      <c r="L9" s="548"/>
      <c r="M9" s="549"/>
      <c r="N9" s="1114"/>
      <c r="O9" s="1117"/>
    </row>
    <row r="10" spans="1:18" ht="29.25" customHeight="1">
      <c r="A10" s="42">
        <v>3</v>
      </c>
      <c r="B10" s="68"/>
      <c r="C10" s="377" t="s">
        <v>15</v>
      </c>
      <c r="D10" s="371"/>
      <c r="E10" s="536"/>
      <c r="F10" s="536"/>
      <c r="G10" s="536"/>
      <c r="H10" s="546"/>
      <c r="I10" s="536"/>
      <c r="J10" s="541"/>
      <c r="K10" s="536"/>
      <c r="L10" s="550"/>
      <c r="M10" s="549"/>
      <c r="N10" s="1114"/>
      <c r="O10" s="1117"/>
    </row>
    <row r="11" spans="1:18" ht="29.25" customHeight="1" thickBot="1">
      <c r="A11" s="42">
        <v>4</v>
      </c>
      <c r="B11" s="65"/>
      <c r="C11" s="378" t="s">
        <v>15</v>
      </c>
      <c r="D11" s="371"/>
      <c r="E11" s="536"/>
      <c r="F11" s="536"/>
      <c r="G11" s="536"/>
      <c r="H11" s="546"/>
      <c r="I11" s="536"/>
      <c r="J11" s="541"/>
      <c r="K11" s="536"/>
      <c r="L11" s="557"/>
      <c r="M11" s="558"/>
      <c r="N11" s="1115"/>
      <c r="O11" s="1120"/>
    </row>
    <row r="12" spans="1:18" ht="29.25" customHeight="1" thickBot="1">
      <c r="A12" s="1407" t="s">
        <v>1</v>
      </c>
      <c r="B12" s="1408"/>
      <c r="C12" s="379" t="s">
        <v>15</v>
      </c>
      <c r="D12" s="372">
        <v>1000</v>
      </c>
      <c r="E12" s="537">
        <v>1500</v>
      </c>
      <c r="F12" s="537">
        <v>1500</v>
      </c>
      <c r="G12" s="537">
        <v>1500</v>
      </c>
      <c r="H12" s="547">
        <v>1000</v>
      </c>
      <c r="I12" s="537">
        <v>1500</v>
      </c>
      <c r="J12" s="542">
        <v>1500</v>
      </c>
      <c r="K12" s="537">
        <v>1500</v>
      </c>
      <c r="L12" s="553"/>
      <c r="M12" s="554"/>
      <c r="N12" s="1116"/>
      <c r="O12" s="1118"/>
    </row>
    <row r="14" spans="1:18">
      <c r="L14" s="53"/>
      <c r="M14" s="53"/>
    </row>
    <row r="16" spans="1:18">
      <c r="B16" s="54"/>
    </row>
    <row r="17" spans="13:13">
      <c r="M17" s="53"/>
    </row>
  </sheetData>
  <mergeCells count="8">
    <mergeCell ref="A1:M1"/>
    <mergeCell ref="A2:M2"/>
    <mergeCell ref="A12:B12"/>
    <mergeCell ref="A4:M4"/>
    <mergeCell ref="D6:F6"/>
    <mergeCell ref="H6:K6"/>
    <mergeCell ref="L6:O6"/>
    <mergeCell ref="A5:R5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99" orientation="landscape" horizontalDpi="300" verticalDpi="300" r:id="rId1"/>
  <headerFooter alignWithMargins="0">
    <oddHeader xml:space="preserve">&amp;CÖNKORMÁNYZATI BERUHÁZÁSOK ÉS FELÚJÍTÁSOK
2013
&amp;R&amp;"Arial CE,Félkövér dőlt"7/a számú melléklet&amp;"Arial CE,Normál"
</oddHeader>
    <oddFooter>&amp;C
&amp;R&amp;D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tabSelected="1" zoomScaleNormal="100" workbookViewId="0">
      <selection activeCell="A5" sqref="A5:R5"/>
    </sheetView>
  </sheetViews>
  <sheetFormatPr defaultRowHeight="12.75"/>
  <cols>
    <col min="1" max="1" width="5" style="10" customWidth="1"/>
    <col min="2" max="2" width="12" style="10" customWidth="1"/>
    <col min="3" max="3" width="20.5703125" style="10" customWidth="1"/>
    <col min="4" max="4" width="8.42578125" style="35" customWidth="1"/>
    <col min="5" max="7" width="8" style="35" customWidth="1"/>
    <col min="8" max="8" width="8.42578125" style="35" customWidth="1"/>
    <col min="9" max="11" width="8.140625" style="35" customWidth="1"/>
    <col min="12" max="12" width="9.5703125" style="59" customWidth="1"/>
    <col min="13" max="13" width="8.140625" style="59" customWidth="1"/>
    <col min="14" max="14" width="8.7109375" style="10" customWidth="1"/>
    <col min="15" max="16384" width="9.140625" style="10"/>
  </cols>
  <sheetData>
    <row r="1" spans="1:18">
      <c r="D1" s="72"/>
      <c r="E1" s="72"/>
      <c r="F1" s="72"/>
      <c r="G1" s="72"/>
      <c r="H1" s="72"/>
      <c r="I1" s="72"/>
      <c r="J1" s="72"/>
      <c r="K1" s="72"/>
      <c r="L1" s="1422" t="s">
        <v>282</v>
      </c>
      <c r="M1" s="1422"/>
    </row>
    <row r="2" spans="1:18" ht="16.5" customHeight="1">
      <c r="A2" s="1425" t="s">
        <v>43</v>
      </c>
      <c r="B2" s="1425"/>
      <c r="C2" s="1425"/>
      <c r="D2" s="1425"/>
      <c r="E2" s="1425"/>
      <c r="F2" s="1425"/>
      <c r="G2" s="1425"/>
      <c r="H2" s="1425"/>
      <c r="I2" s="1425"/>
      <c r="J2" s="1425"/>
      <c r="K2" s="1425"/>
      <c r="L2" s="1425"/>
      <c r="M2" s="1425"/>
    </row>
    <row r="3" spans="1:18" ht="15" customHeight="1">
      <c r="A3" s="1426" t="s">
        <v>88</v>
      </c>
      <c r="B3" s="1426"/>
      <c r="C3" s="1426"/>
      <c r="D3" s="1426"/>
      <c r="E3" s="1426"/>
      <c r="F3" s="1426"/>
      <c r="G3" s="1426"/>
      <c r="H3" s="1426"/>
      <c r="I3" s="1426"/>
      <c r="J3" s="1426"/>
      <c r="K3" s="1426"/>
      <c r="L3" s="1426"/>
      <c r="M3" s="1426"/>
    </row>
    <row r="4" spans="1:18" ht="15" customHeight="1">
      <c r="A4" s="1423" t="s">
        <v>276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</row>
    <row r="5" spans="1:18" ht="13.5" thickBot="1">
      <c r="A5" s="1312" t="s">
        <v>486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</row>
    <row r="6" spans="1:18" s="100" customFormat="1" ht="27" customHeight="1" thickBot="1">
      <c r="A6" s="99" t="s">
        <v>381</v>
      </c>
      <c r="B6" s="1424" t="s">
        <v>4</v>
      </c>
      <c r="C6" s="1424"/>
      <c r="D6" s="1428" t="s">
        <v>5</v>
      </c>
      <c r="E6" s="1429"/>
      <c r="F6" s="1308"/>
      <c r="G6" s="1378"/>
      <c r="H6" s="1428" t="s">
        <v>86</v>
      </c>
      <c r="I6" s="1308"/>
      <c r="J6" s="1308"/>
      <c r="K6" s="1308"/>
      <c r="L6" s="1430" t="s">
        <v>87</v>
      </c>
      <c r="M6" s="1308"/>
      <c r="N6" s="1349"/>
      <c r="O6" s="1350"/>
    </row>
    <row r="7" spans="1:18" s="100" customFormat="1" ht="27" customHeight="1" thickBot="1">
      <c r="A7" s="380"/>
      <c r="B7" s="381"/>
      <c r="C7" s="381"/>
      <c r="D7" s="560" t="s">
        <v>364</v>
      </c>
      <c r="E7" s="561" t="s">
        <v>366</v>
      </c>
      <c r="F7" s="1124" t="s">
        <v>380</v>
      </c>
      <c r="G7" s="562" t="s">
        <v>479</v>
      </c>
      <c r="H7" s="560" t="s">
        <v>364</v>
      </c>
      <c r="I7" s="561" t="s">
        <v>368</v>
      </c>
      <c r="J7" s="1124" t="s">
        <v>380</v>
      </c>
      <c r="K7" s="562" t="s">
        <v>479</v>
      </c>
      <c r="L7" s="1122" t="s">
        <v>364</v>
      </c>
      <c r="M7" s="1123" t="s">
        <v>368</v>
      </c>
      <c r="N7" s="1130" t="s">
        <v>380</v>
      </c>
      <c r="O7" s="562" t="s">
        <v>479</v>
      </c>
    </row>
    <row r="8" spans="1:18" ht="27.95" customHeight="1">
      <c r="A8" s="42">
        <v>1</v>
      </c>
      <c r="B8" s="1427" t="s">
        <v>348</v>
      </c>
      <c r="C8" s="1427"/>
      <c r="D8" s="563">
        <v>457</v>
      </c>
      <c r="E8" s="564">
        <v>457</v>
      </c>
      <c r="F8" s="1125">
        <v>457</v>
      </c>
      <c r="G8" s="1125">
        <v>457</v>
      </c>
      <c r="H8" s="563"/>
      <c r="I8" s="564"/>
      <c r="J8" s="1125"/>
      <c r="K8" s="565"/>
      <c r="L8" s="382">
        <v>457</v>
      </c>
      <c r="M8" s="577">
        <v>457</v>
      </c>
      <c r="N8" s="1131">
        <v>457</v>
      </c>
      <c r="O8" s="1136">
        <v>457</v>
      </c>
    </row>
    <row r="9" spans="1:18" ht="27.95" customHeight="1">
      <c r="A9" s="43">
        <v>4</v>
      </c>
      <c r="B9" s="1421" t="s">
        <v>16</v>
      </c>
      <c r="C9" s="1421"/>
      <c r="D9" s="566">
        <v>3949</v>
      </c>
      <c r="E9" s="567">
        <v>3949</v>
      </c>
      <c r="F9" s="1126">
        <v>4156</v>
      </c>
      <c r="G9" s="1126">
        <v>4156</v>
      </c>
      <c r="H9" s="566">
        <v>3949</v>
      </c>
      <c r="I9" s="567">
        <v>3949</v>
      </c>
      <c r="J9" s="1126">
        <v>4156</v>
      </c>
      <c r="K9" s="568">
        <v>4156</v>
      </c>
      <c r="L9" s="383"/>
      <c r="M9" s="578"/>
      <c r="N9" s="1132"/>
      <c r="O9" s="581"/>
    </row>
    <row r="10" spans="1:18" ht="27.95" customHeight="1">
      <c r="A10" s="43">
        <v>5</v>
      </c>
      <c r="B10" s="1421" t="s">
        <v>17</v>
      </c>
      <c r="C10" s="1421"/>
      <c r="D10" s="566">
        <v>902</v>
      </c>
      <c r="E10" s="567">
        <v>902</v>
      </c>
      <c r="F10" s="1126">
        <v>902</v>
      </c>
      <c r="G10" s="1126">
        <v>902</v>
      </c>
      <c r="H10" s="566">
        <v>902</v>
      </c>
      <c r="I10" s="567">
        <v>902</v>
      </c>
      <c r="J10" s="1126">
        <v>902</v>
      </c>
      <c r="K10" s="568">
        <v>902</v>
      </c>
      <c r="L10" s="383"/>
      <c r="M10" s="578"/>
      <c r="N10" s="1132"/>
      <c r="O10" s="581"/>
    </row>
    <row r="11" spans="1:18" ht="27.95" customHeight="1">
      <c r="A11" s="43">
        <v>6</v>
      </c>
      <c r="B11" s="582" t="s">
        <v>97</v>
      </c>
      <c r="C11" s="582"/>
      <c r="D11" s="566">
        <v>452</v>
      </c>
      <c r="E11" s="567">
        <v>452</v>
      </c>
      <c r="F11" s="1126">
        <v>452</v>
      </c>
      <c r="G11" s="1126">
        <v>452</v>
      </c>
      <c r="H11" s="566">
        <v>452</v>
      </c>
      <c r="I11" s="567">
        <v>452</v>
      </c>
      <c r="J11" s="1126">
        <v>452</v>
      </c>
      <c r="K11" s="568">
        <v>452</v>
      </c>
      <c r="L11" s="383"/>
      <c r="M11" s="578"/>
      <c r="N11" s="1132"/>
      <c r="O11" s="581"/>
    </row>
    <row r="12" spans="1:18" ht="27.95" customHeight="1">
      <c r="A12" s="43">
        <v>7</v>
      </c>
      <c r="B12" s="1421" t="s">
        <v>325</v>
      </c>
      <c r="C12" s="1421"/>
      <c r="D12" s="566">
        <v>297</v>
      </c>
      <c r="E12" s="567">
        <v>297</v>
      </c>
      <c r="F12" s="1126">
        <v>297</v>
      </c>
      <c r="G12" s="1126">
        <v>297</v>
      </c>
      <c r="H12" s="566">
        <v>297</v>
      </c>
      <c r="I12" s="567">
        <v>297</v>
      </c>
      <c r="J12" s="1126">
        <v>297</v>
      </c>
      <c r="K12" s="568">
        <v>297</v>
      </c>
      <c r="L12" s="383"/>
      <c r="M12" s="578"/>
      <c r="N12" s="1132"/>
      <c r="O12" s="581"/>
    </row>
    <row r="13" spans="1:18" ht="27.95" customHeight="1">
      <c r="A13" s="43">
        <v>10</v>
      </c>
      <c r="B13" s="1421" t="s">
        <v>327</v>
      </c>
      <c r="C13" s="1421"/>
      <c r="D13" s="566">
        <v>405</v>
      </c>
      <c r="E13" s="567">
        <v>405</v>
      </c>
      <c r="F13" s="1126">
        <v>405</v>
      </c>
      <c r="G13" s="1126">
        <v>405</v>
      </c>
      <c r="H13" s="566">
        <v>405</v>
      </c>
      <c r="I13" s="567">
        <v>405</v>
      </c>
      <c r="J13" s="1126">
        <v>405</v>
      </c>
      <c r="K13" s="568">
        <v>405</v>
      </c>
      <c r="L13" s="383"/>
      <c r="M13" s="578"/>
      <c r="N13" s="1132"/>
      <c r="O13" s="581"/>
    </row>
    <row r="14" spans="1:18" ht="27.95" customHeight="1">
      <c r="A14" s="43">
        <v>11</v>
      </c>
      <c r="B14" s="1435" t="s">
        <v>349</v>
      </c>
      <c r="C14" s="1421"/>
      <c r="D14" s="566">
        <v>1196</v>
      </c>
      <c r="E14" s="567">
        <v>1196</v>
      </c>
      <c r="F14" s="1126">
        <v>1196</v>
      </c>
      <c r="G14" s="1126">
        <v>1196</v>
      </c>
      <c r="H14" s="566">
        <v>1196</v>
      </c>
      <c r="I14" s="567">
        <v>1196</v>
      </c>
      <c r="J14" s="1126">
        <v>1196</v>
      </c>
      <c r="K14" s="568">
        <v>1196</v>
      </c>
      <c r="L14" s="383"/>
      <c r="M14" s="578"/>
      <c r="N14" s="1132"/>
      <c r="O14" s="581"/>
    </row>
    <row r="15" spans="1:18" ht="27.95" customHeight="1">
      <c r="A15" s="43">
        <v>12</v>
      </c>
      <c r="B15" s="1432" t="s">
        <v>326</v>
      </c>
      <c r="C15" s="1432"/>
      <c r="D15" s="569">
        <v>954</v>
      </c>
      <c r="E15" s="570">
        <v>954</v>
      </c>
      <c r="F15" s="1127">
        <v>954</v>
      </c>
      <c r="G15" s="1127">
        <v>954</v>
      </c>
      <c r="H15" s="569">
        <v>954</v>
      </c>
      <c r="I15" s="570">
        <v>954</v>
      </c>
      <c r="J15" s="1127">
        <v>954</v>
      </c>
      <c r="K15" s="1129">
        <v>954</v>
      </c>
      <c r="L15" s="384"/>
      <c r="M15" s="578"/>
      <c r="N15" s="1132"/>
      <c r="O15" s="581"/>
    </row>
    <row r="16" spans="1:18" ht="27.95" customHeight="1">
      <c r="A16" s="43">
        <v>13</v>
      </c>
      <c r="B16" s="1432" t="s">
        <v>328</v>
      </c>
      <c r="C16" s="1432"/>
      <c r="D16" s="569">
        <v>64</v>
      </c>
      <c r="E16" s="570">
        <v>64</v>
      </c>
      <c r="F16" s="1127">
        <v>64</v>
      </c>
      <c r="G16" s="1127">
        <v>64</v>
      </c>
      <c r="H16" s="569">
        <v>64</v>
      </c>
      <c r="I16" s="570">
        <v>64</v>
      </c>
      <c r="J16" s="1127">
        <v>64</v>
      </c>
      <c r="K16" s="1129">
        <v>64</v>
      </c>
      <c r="L16" s="384"/>
      <c r="M16" s="579"/>
      <c r="N16" s="1132"/>
      <c r="O16" s="581"/>
    </row>
    <row r="17" spans="1:15" ht="27.95" customHeight="1" thickBot="1">
      <c r="A17" s="188">
        <v>19</v>
      </c>
      <c r="B17" s="1433"/>
      <c r="C17" s="1434"/>
      <c r="D17" s="571"/>
      <c r="E17" s="572"/>
      <c r="F17" s="1128"/>
      <c r="G17" s="1128"/>
      <c r="H17" s="571"/>
      <c r="I17" s="572"/>
      <c r="J17" s="1128"/>
      <c r="K17" s="573"/>
      <c r="L17" s="385"/>
      <c r="M17" s="580"/>
      <c r="N17" s="1134"/>
      <c r="O17" s="1133"/>
    </row>
    <row r="18" spans="1:15" ht="32.25" customHeight="1" thickBot="1">
      <c r="A18" s="189">
        <v>20</v>
      </c>
      <c r="B18" s="1431" t="s">
        <v>18</v>
      </c>
      <c r="C18" s="1431"/>
      <c r="D18" s="574">
        <f>SUM(D8:D17)</f>
        <v>8676</v>
      </c>
      <c r="E18" s="575">
        <f>SUM(E8:E17)</f>
        <v>8676</v>
      </c>
      <c r="F18" s="57">
        <v>8883</v>
      </c>
      <c r="G18" s="57">
        <v>8883</v>
      </c>
      <c r="H18" s="574">
        <f>SUM(H9:H17)</f>
        <v>8219</v>
      </c>
      <c r="I18" s="575">
        <f>SUM(I9:I17)</f>
        <v>8219</v>
      </c>
      <c r="J18" s="57">
        <v>8426</v>
      </c>
      <c r="K18" s="576">
        <v>8426</v>
      </c>
      <c r="L18" s="386">
        <v>457</v>
      </c>
      <c r="M18" s="57">
        <f>SUM(M8:M17)</f>
        <v>457</v>
      </c>
      <c r="N18" s="1135">
        <v>457</v>
      </c>
      <c r="O18" s="1137">
        <v>457</v>
      </c>
    </row>
    <row r="20" spans="1:15"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5"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5"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5"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5"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5"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5"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5"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5"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5"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5"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5"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5"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4:13"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4:13"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4:13"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19">
    <mergeCell ref="B18:C18"/>
    <mergeCell ref="B16:C16"/>
    <mergeCell ref="B10:C10"/>
    <mergeCell ref="B12:C12"/>
    <mergeCell ref="B15:C15"/>
    <mergeCell ref="B17:C17"/>
    <mergeCell ref="B13:C13"/>
    <mergeCell ref="B14:C14"/>
    <mergeCell ref="B9:C9"/>
    <mergeCell ref="L1:M1"/>
    <mergeCell ref="A4:M4"/>
    <mergeCell ref="B6:C6"/>
    <mergeCell ref="A2:M2"/>
    <mergeCell ref="A3:M3"/>
    <mergeCell ref="B8:C8"/>
    <mergeCell ref="D6:G6"/>
    <mergeCell ref="H6:K6"/>
    <mergeCell ref="L6:O6"/>
    <mergeCell ref="A5:R5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horizontalDpi="4294967294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1.sz.m. önk. össz.bev.</vt:lpstr>
      <vt:lpstr>1 .sz.m.önk.össz.kiad.</vt:lpstr>
      <vt:lpstr>2.sz.m.összehasonlító</vt:lpstr>
      <vt:lpstr>3.sz.m Önk  bev.</vt:lpstr>
      <vt:lpstr>4.sz.m.ÖNK kiadás</vt:lpstr>
      <vt:lpstr>5. sz melléklet Óvoda</vt:lpstr>
      <vt:lpstr>6 .sz.m. Létszám</vt:lpstr>
      <vt:lpstr>7.sz.m.fejlesztés</vt:lpstr>
      <vt:lpstr>8.sz.m.Dologi kiadás</vt:lpstr>
      <vt:lpstr>9.sz.m.szociális kiadások</vt:lpstr>
      <vt:lpstr>10.sz.m.átadott pe</vt:lpstr>
      <vt:lpstr>11.sz. saját bevétel</vt:lpstr>
      <vt:lpstr>12.sz. előirányzatfelh.</vt:lpstr>
      <vt:lpstr>13.sz.adómentesség</vt:lpstr>
      <vt:lpstr>14.sz. adatszolg.</vt:lpstr>
      <vt:lpstr>'1 .sz.m.önk.össz.kiad.'!Nyomtatási_terület</vt:lpstr>
      <vt:lpstr>'10.sz.m.átadott pe'!Nyomtatási_terület</vt:lpstr>
      <vt:lpstr>'2.sz.m.összehasonlító'!Nyomtatási_terület</vt:lpstr>
      <vt:lpstr>'3.sz.m Önk  bev.'!Nyomtatási_terület</vt:lpstr>
      <vt:lpstr>'4.sz.m.ÖNK kiadás'!Nyomtatási_terület</vt:lpstr>
      <vt:lpstr>'6 .sz.m. Létszám'!Nyomtatási_terület</vt:lpstr>
      <vt:lpstr>'7.sz.m.fejlesztés'!Nyomtatási_terület</vt:lpstr>
      <vt:lpstr>'8.sz.m.Dologi 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Önkormányzat Beled</cp:lastModifiedBy>
  <cp:lastPrinted>2013-11-19T10:35:52Z</cp:lastPrinted>
  <dcterms:created xsi:type="dcterms:W3CDTF">2000-01-07T08:44:52Z</dcterms:created>
  <dcterms:modified xsi:type="dcterms:W3CDTF">2013-11-19T13:34:54Z</dcterms:modified>
</cp:coreProperties>
</file>