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<sst xmlns="http://schemas.openxmlformats.org/spreadsheetml/2006/main" count="93" uniqueCount="81">
  <si>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jogcím</t>
  </si>
  <si>
    <t>fajlagos összeg</t>
  </si>
  <si>
    <t>összesen</t>
  </si>
  <si>
    <t>fő</t>
  </si>
  <si>
    <t>közutak fenntartásának támogatása</t>
  </si>
  <si>
    <t>%</t>
  </si>
  <si>
    <t>I.</t>
  </si>
  <si>
    <t>II.</t>
  </si>
  <si>
    <t>III.2</t>
  </si>
  <si>
    <t>III.3</t>
  </si>
  <si>
    <t>Egyes szoc.és gyerm.jól.fel.támog.</t>
  </si>
  <si>
    <t>Szociális étkeztetés</t>
  </si>
  <si>
    <t>III.</t>
  </si>
  <si>
    <t>V.</t>
  </si>
  <si>
    <t>III.3c.(1)</t>
  </si>
  <si>
    <t>I.1. c)</t>
  </si>
  <si>
    <t>I.1. d)</t>
  </si>
  <si>
    <t>Info beszámítás</t>
  </si>
  <si>
    <t>I.1. e)</t>
  </si>
  <si>
    <t>I.1. a)</t>
  </si>
  <si>
    <t>I.1. b)</t>
  </si>
  <si>
    <t>I.1. ba)</t>
  </si>
  <si>
    <t>I.1. bb)</t>
  </si>
  <si>
    <t>I.1. bc)</t>
  </si>
  <si>
    <t>I.1. bd)</t>
  </si>
  <si>
    <t>V. I.1.</t>
  </si>
  <si>
    <t>Kiegészítés I.1. jogc. kapcs. kieg.</t>
  </si>
  <si>
    <t>Kurd Község Önkormányzata</t>
  </si>
  <si>
    <t>menny. egység</t>
  </si>
  <si>
    <t>Helyi önkormányzatok működési támogatása</t>
  </si>
  <si>
    <t>II. 1. (1)</t>
  </si>
  <si>
    <t>óvodapedagógusok elism. létsz.</t>
  </si>
  <si>
    <t>II. 1. (2)</t>
  </si>
  <si>
    <t>óvodaped. nev. munk. közv. seg. sz.</t>
  </si>
  <si>
    <t>II. 1.</t>
  </si>
  <si>
    <t>Óvodaped. és közv.segítők bértám.</t>
  </si>
  <si>
    <t>II. 2.</t>
  </si>
  <si>
    <t>Óvodaműködtetési tám.</t>
  </si>
  <si>
    <t>II. 2. (8)</t>
  </si>
  <si>
    <t>gyermekek nevelése a napi 8 órát eléri</t>
  </si>
  <si>
    <t>II. 3.</t>
  </si>
  <si>
    <t>III. 5.</t>
  </si>
  <si>
    <t>Gyermekétkeztetés támogatása</t>
  </si>
  <si>
    <t>III. 5. a)</t>
  </si>
  <si>
    <t>finansz. szemp. elismert dolg. bértám.</t>
  </si>
  <si>
    <t>III. 5. b)</t>
  </si>
  <si>
    <t>gyermekétkeztetés üzemeltetési tám.</t>
  </si>
  <si>
    <t>Tel.önk. szoc. feladatainak egyéb tám.</t>
  </si>
  <si>
    <t>IV.</t>
  </si>
  <si>
    <t>IV. 1. (d)</t>
  </si>
  <si>
    <t>Állami támogatások</t>
  </si>
  <si>
    <t>III. 5. c)</t>
  </si>
  <si>
    <t>rászor. gyerm. szünidei étkeztetés tám.</t>
  </si>
  <si>
    <t>I. + II. + III. + IV. mindösszesen:</t>
  </si>
  <si>
    <t>Önkorm.hiv.tám.elism.hiv.létsz.alapján</t>
  </si>
  <si>
    <t>Üdülőhelyi feladatok tám.</t>
  </si>
  <si>
    <t>Település üzemelt.kapcs.felad.ell.tám</t>
  </si>
  <si>
    <t>zöldterület.gazdálk.kapcs.felad.tám</t>
  </si>
  <si>
    <t>közvilágítás fenntartás támogatása</t>
  </si>
  <si>
    <t>köztemető fenntart.kapcs.fel.támogatása.</t>
  </si>
  <si>
    <t>Egyéb önkormányzati feladat támogatása</t>
  </si>
  <si>
    <t>Lakott külterülettel kapcsokatos fel. tám.</t>
  </si>
  <si>
    <t>I.6.</t>
  </si>
  <si>
    <t>Polgármesteri illetmény támogatása</t>
  </si>
  <si>
    <t>mutató-szám</t>
  </si>
  <si>
    <t>II.4.</t>
  </si>
  <si>
    <t>Kiegészítő támogatás az óvodapedagógusok minősítéséből adódó többletkiadásokhoz</t>
  </si>
  <si>
    <t>II.4.a (1)</t>
  </si>
  <si>
    <t>Alapfokú végzettségű pedagógus II. kat. sorolt óvodapedagógus tám.</t>
  </si>
  <si>
    <t>adag</t>
  </si>
  <si>
    <t>2020. évi költségvetés bevételei</t>
  </si>
  <si>
    <t>Önkormányzati hivatal támogtása</t>
  </si>
  <si>
    <t xml:space="preserve">II. 3. </t>
  </si>
  <si>
    <t>Társulás által fenntartott óvodákba bejáró gyermekek utaztatási támogatása</t>
  </si>
  <si>
    <t xml:space="preserve">Társulás által fenntartott óvodákba bejáró gyermekek utaztatási támogatása </t>
  </si>
  <si>
    <t>Települési önkormányzatok szociális, gyermekjóléti és gyermekétkeztetési feladatainak támogatása</t>
  </si>
  <si>
    <t>Települési önkormányzatok  kulturális feladatainak támogatása</t>
  </si>
  <si>
    <t>Települési önk. könyvtári, és a közművelődési feladatainak támogatása</t>
  </si>
  <si>
    <t>adatok Ft</t>
  </si>
  <si>
    <t>Települési önkormányzatok egyes köznevelési feladatainak támogatása</t>
  </si>
  <si>
    <t>1. sz. költségvetési módosítás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</si>
</sst>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_-* #,##0\ &quot;Ft&quot;_-;\-* #,##0\ &quot;Ft&quot;_-;_-* &quot;-&quot;??\ &quot;Ft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 quotePrefix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74" fontId="2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4" fontId="21" fillId="0" borderId="10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4" fontId="0" fillId="0" borderId="10" xfId="57" applyNumberFormat="1" applyFont="1" applyBorder="1" applyAlignment="1">
      <alignment/>
    </xf>
    <xf numFmtId="0" fontId="21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71" fontId="0" fillId="0" borderId="10" xfId="40" applyFont="1" applyBorder="1" applyAlignment="1">
      <alignment/>
    </xf>
    <xf numFmtId="0" fontId="20" fillId="22" borderId="10" xfId="0" applyFont="1" applyFill="1" applyBorder="1" applyAlignment="1">
      <alignment horizontal="center" vertical="center"/>
    </xf>
    <xf numFmtId="174" fontId="2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74" fontId="21" fillId="0" borderId="10" xfId="57" applyNumberFormat="1" applyFont="1" applyBorder="1" applyAlignment="1">
      <alignment vertical="center"/>
    </xf>
    <xf numFmtId="174" fontId="0" fillId="0" borderId="10" xfId="57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74" fontId="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57" applyNumberFormat="1" applyFont="1" applyBorder="1" applyAlignment="1">
      <alignment vertical="center"/>
    </xf>
    <xf numFmtId="0" fontId="2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74" fontId="0" fillId="22" borderId="10" xfId="57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22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1">
      <selection activeCell="A4" sqref="A4:F4"/>
    </sheetView>
  </sheetViews>
  <sheetFormatPr defaultColWidth="9.140625" defaultRowHeight="12.75"/>
  <cols>
    <col min="1" max="1" width="7.28125" style="0" customWidth="1"/>
    <col min="2" max="2" width="46.28125" style="0" customWidth="1"/>
    <col min="3" max="3" width="6.28125" style="0" customWidth="1"/>
    <col min="4" max="4" width="7.140625" style="0" customWidth="1"/>
    <col min="5" max="5" width="12.7109375" style="0" customWidth="1"/>
    <col min="6" max="6" width="17.8515625" style="0" customWidth="1"/>
  </cols>
  <sheetData>
    <row r="1" spans="1:6" ht="18.75" customHeight="1">
      <c r="A1" s="49" t="s">
        <v>27</v>
      </c>
      <c r="B1" s="49"/>
      <c r="C1" s="49"/>
      <c r="D1" s="49"/>
      <c r="E1" s="49"/>
      <c r="F1" s="49"/>
    </row>
    <row r="2" spans="1:6" ht="15" customHeight="1">
      <c r="A2" s="47" t="s">
        <v>70</v>
      </c>
      <c r="B2" s="47"/>
      <c r="C2" s="47"/>
      <c r="D2" s="47"/>
      <c r="E2" s="47"/>
      <c r="F2" s="47"/>
    </row>
    <row r="3" spans="1:6" ht="20.25" customHeight="1">
      <c r="A3" s="48" t="s">
        <v>80</v>
      </c>
      <c r="B3" s="47"/>
      <c r="C3" s="47"/>
      <c r="D3" s="47"/>
      <c r="E3" s="47"/>
      <c r="F3" s="47"/>
    </row>
    <row r="4" spans="1:6" ht="12.75">
      <c r="A4" s="48" t="s">
        <v>50</v>
      </c>
      <c r="B4" s="48"/>
      <c r="C4" s="48"/>
      <c r="D4" s="48"/>
      <c r="E4" s="48"/>
      <c r="F4" s="48"/>
    </row>
    <row r="5" ht="12.75">
      <c r="F5" s="44" t="s">
        <v>78</v>
      </c>
    </row>
    <row r="6" spans="1:6" ht="45">
      <c r="A6" s="1"/>
      <c r="B6" s="2" t="s">
        <v>0</v>
      </c>
      <c r="C6" s="51" t="s">
        <v>28</v>
      </c>
      <c r="D6" s="50" t="s">
        <v>64</v>
      </c>
      <c r="E6" s="2" t="s">
        <v>1</v>
      </c>
      <c r="F6" s="2" t="s">
        <v>2</v>
      </c>
    </row>
    <row r="7" spans="1:6" ht="31.5" customHeight="1">
      <c r="A7" s="3" t="s">
        <v>6</v>
      </c>
      <c r="B7" s="38" t="s">
        <v>29</v>
      </c>
      <c r="C7" s="4"/>
      <c r="D7" s="4"/>
      <c r="E7" s="5"/>
      <c r="F7" s="5">
        <f>F8+F10+F15+F16+F17+F18+F19+F20</f>
        <v>88540920</v>
      </c>
    </row>
    <row r="8" spans="1:6" ht="12.75">
      <c r="A8" s="6" t="s">
        <v>19</v>
      </c>
      <c r="B8" s="7" t="s">
        <v>71</v>
      </c>
      <c r="C8" s="7"/>
      <c r="D8" s="6"/>
      <c r="E8" s="8"/>
      <c r="F8" s="8">
        <f>SUM(F9:F9)</f>
        <v>56470574</v>
      </c>
    </row>
    <row r="9" spans="1:6" ht="12.75">
      <c r="A9" s="9" t="s">
        <v>19</v>
      </c>
      <c r="B9" s="10" t="s">
        <v>54</v>
      </c>
      <c r="C9" s="9" t="s">
        <v>3</v>
      </c>
      <c r="D9" s="9"/>
      <c r="E9" s="11">
        <v>5450000</v>
      </c>
      <c r="F9" s="11">
        <v>56470574</v>
      </c>
    </row>
    <row r="10" spans="1:6" ht="12.75">
      <c r="A10" s="12" t="s">
        <v>20</v>
      </c>
      <c r="B10" s="7" t="s">
        <v>56</v>
      </c>
      <c r="C10" s="7"/>
      <c r="D10" s="6"/>
      <c r="E10" s="8"/>
      <c r="F10" s="8">
        <f>SUM(F11:F14)</f>
        <v>14295002</v>
      </c>
    </row>
    <row r="11" spans="1:6" ht="12.75">
      <c r="A11" s="9" t="s">
        <v>21</v>
      </c>
      <c r="B11" s="37" t="s">
        <v>57</v>
      </c>
      <c r="C11" s="9"/>
      <c r="D11" s="9"/>
      <c r="E11" s="11">
        <v>25200</v>
      </c>
      <c r="F11" s="11">
        <v>4898880</v>
      </c>
    </row>
    <row r="12" spans="1:6" ht="12.75">
      <c r="A12" s="9" t="s">
        <v>22</v>
      </c>
      <c r="B12" s="37" t="s">
        <v>58</v>
      </c>
      <c r="C12" s="9"/>
      <c r="D12" s="9"/>
      <c r="E12" s="11"/>
      <c r="F12" s="11">
        <v>3296000</v>
      </c>
    </row>
    <row r="13" spans="1:6" ht="12.75">
      <c r="A13" s="9" t="s">
        <v>23</v>
      </c>
      <c r="B13" s="37" t="s">
        <v>59</v>
      </c>
      <c r="C13" s="9"/>
      <c r="D13" s="9"/>
      <c r="E13" s="11"/>
      <c r="F13" s="11">
        <v>109592</v>
      </c>
    </row>
    <row r="14" spans="1:6" ht="12.75">
      <c r="A14" s="9" t="s">
        <v>24</v>
      </c>
      <c r="B14" s="10" t="s">
        <v>4</v>
      </c>
      <c r="C14" s="9"/>
      <c r="D14" s="9"/>
      <c r="E14" s="11"/>
      <c r="F14" s="11">
        <v>5990530</v>
      </c>
    </row>
    <row r="15" spans="1:6" ht="12.75">
      <c r="A15" s="6" t="s">
        <v>15</v>
      </c>
      <c r="B15" s="7" t="s">
        <v>60</v>
      </c>
      <c r="C15" s="6" t="s">
        <v>3</v>
      </c>
      <c r="D15" s="6"/>
      <c r="E15" s="8"/>
      <c r="F15" s="8">
        <v>7000000</v>
      </c>
    </row>
    <row r="16" spans="1:6" ht="12.75">
      <c r="A16" s="6" t="s">
        <v>16</v>
      </c>
      <c r="B16" s="42" t="s">
        <v>61</v>
      </c>
      <c r="C16" s="6"/>
      <c r="D16" s="6"/>
      <c r="E16" s="8"/>
      <c r="F16" s="8">
        <v>109650</v>
      </c>
    </row>
    <row r="17" spans="1:6" ht="12.75">
      <c r="A17" s="6" t="s">
        <v>18</v>
      </c>
      <c r="B17" s="36" t="s">
        <v>55</v>
      </c>
      <c r="C17" s="6"/>
      <c r="D17" s="6"/>
      <c r="E17" s="8"/>
      <c r="F17" s="8">
        <v>0</v>
      </c>
    </row>
    <row r="18" spans="1:6" ht="12.75">
      <c r="A18" s="6" t="s">
        <v>13</v>
      </c>
      <c r="B18" s="36" t="s">
        <v>17</v>
      </c>
      <c r="C18" s="6" t="s">
        <v>5</v>
      </c>
      <c r="D18" s="6">
        <v>0.005</v>
      </c>
      <c r="E18" s="8"/>
      <c r="F18" s="8">
        <v>0</v>
      </c>
    </row>
    <row r="19" spans="1:6" ht="12.75">
      <c r="A19" s="13" t="s">
        <v>25</v>
      </c>
      <c r="B19" s="7" t="s">
        <v>26</v>
      </c>
      <c r="C19" s="10"/>
      <c r="D19" s="9"/>
      <c r="E19" s="14"/>
      <c r="F19" s="8">
        <v>9640894</v>
      </c>
    </row>
    <row r="20" spans="1:6" ht="12.75">
      <c r="A20" s="6" t="s">
        <v>62</v>
      </c>
      <c r="B20" s="7" t="s">
        <v>63</v>
      </c>
      <c r="C20" s="10"/>
      <c r="D20" s="9"/>
      <c r="E20" s="14"/>
      <c r="F20" s="8">
        <v>1024800</v>
      </c>
    </row>
    <row r="21" spans="1:6" ht="25.5">
      <c r="A21" s="15" t="s">
        <v>7</v>
      </c>
      <c r="B21" s="52" t="s">
        <v>79</v>
      </c>
      <c r="C21" s="15"/>
      <c r="D21" s="15"/>
      <c r="E21" s="16"/>
      <c r="F21" s="16">
        <f>F22+F25+F27+F29</f>
        <v>31560980</v>
      </c>
    </row>
    <row r="22" spans="1:6" ht="12.75" customHeight="1">
      <c r="A22" s="17" t="s">
        <v>34</v>
      </c>
      <c r="B22" s="30" t="s">
        <v>35</v>
      </c>
      <c r="C22" s="17"/>
      <c r="D22" s="17"/>
      <c r="E22" s="18"/>
      <c r="F22" s="18">
        <f>SUM(F23:F24)</f>
        <v>24908900</v>
      </c>
    </row>
    <row r="23" spans="1:6" ht="12.75">
      <c r="A23" s="20" t="s">
        <v>30</v>
      </c>
      <c r="B23" s="32" t="s">
        <v>31</v>
      </c>
      <c r="C23" s="20" t="s">
        <v>3</v>
      </c>
      <c r="D23" s="20">
        <v>4.6</v>
      </c>
      <c r="E23" s="19">
        <v>4371500</v>
      </c>
      <c r="F23" s="19">
        <f>E23*D23</f>
        <v>20108900</v>
      </c>
    </row>
    <row r="24" spans="1:6" ht="12.75">
      <c r="A24" s="20" t="s">
        <v>32</v>
      </c>
      <c r="B24" s="32" t="s">
        <v>33</v>
      </c>
      <c r="C24" s="20" t="s">
        <v>3</v>
      </c>
      <c r="D24" s="20">
        <v>2</v>
      </c>
      <c r="E24" s="19">
        <v>2400000</v>
      </c>
      <c r="F24" s="19">
        <f>E24*D24</f>
        <v>4800000</v>
      </c>
    </row>
    <row r="25" spans="1:6" ht="12.75" customHeight="1">
      <c r="A25" s="17" t="s">
        <v>36</v>
      </c>
      <c r="B25" s="30" t="s">
        <v>37</v>
      </c>
      <c r="C25" s="20"/>
      <c r="D25" s="20"/>
      <c r="E25" s="19"/>
      <c r="F25" s="18">
        <f>F26</f>
        <v>4743380</v>
      </c>
    </row>
    <row r="26" spans="1:6" ht="12.75" customHeight="1">
      <c r="A26" s="20" t="s">
        <v>38</v>
      </c>
      <c r="B26" s="31" t="s">
        <v>39</v>
      </c>
      <c r="C26" s="20" t="s">
        <v>3</v>
      </c>
      <c r="D26" s="20">
        <v>48.7</v>
      </c>
      <c r="E26" s="19">
        <v>97400</v>
      </c>
      <c r="F26" s="19">
        <f>E26*D26</f>
        <v>4743380</v>
      </c>
    </row>
    <row r="27" spans="1:6" ht="30" customHeight="1">
      <c r="A27" s="17" t="s">
        <v>40</v>
      </c>
      <c r="B27" s="30" t="s">
        <v>73</v>
      </c>
      <c r="C27" s="17"/>
      <c r="D27" s="17"/>
      <c r="E27" s="18"/>
      <c r="F27" s="18">
        <f>SUM(F28:F28)</f>
        <v>1512000</v>
      </c>
    </row>
    <row r="28" spans="1:6" ht="25.5">
      <c r="A28" s="20" t="s">
        <v>72</v>
      </c>
      <c r="B28" s="32" t="s">
        <v>74</v>
      </c>
      <c r="C28" s="20" t="s">
        <v>3</v>
      </c>
      <c r="D28" s="20">
        <v>8</v>
      </c>
      <c r="E28" s="19">
        <v>189000</v>
      </c>
      <c r="F28" s="19">
        <f>E28*D28</f>
        <v>1512000</v>
      </c>
    </row>
    <row r="29" spans="1:6" ht="27" customHeight="1">
      <c r="A29" s="17" t="s">
        <v>65</v>
      </c>
      <c r="B29" s="30" t="s">
        <v>66</v>
      </c>
      <c r="C29" s="17" t="s">
        <v>3</v>
      </c>
      <c r="D29" s="17">
        <v>1</v>
      </c>
      <c r="E29" s="18">
        <v>396700</v>
      </c>
      <c r="F29" s="18">
        <f>F30</f>
        <v>396700</v>
      </c>
    </row>
    <row r="30" spans="1:6" ht="25.5" customHeight="1">
      <c r="A30" s="20" t="s">
        <v>67</v>
      </c>
      <c r="B30" s="32" t="s">
        <v>68</v>
      </c>
      <c r="C30" s="20" t="s">
        <v>3</v>
      </c>
      <c r="D30" s="20">
        <v>1</v>
      </c>
      <c r="E30" s="19">
        <v>396700</v>
      </c>
      <c r="F30" s="19">
        <f>D30*E30</f>
        <v>396700</v>
      </c>
    </row>
    <row r="31" spans="1:6" ht="47.25" customHeight="1">
      <c r="A31" s="15" t="s">
        <v>12</v>
      </c>
      <c r="B31" s="38" t="s">
        <v>75</v>
      </c>
      <c r="C31" s="21"/>
      <c r="D31" s="21"/>
      <c r="E31" s="22"/>
      <c r="F31" s="16">
        <f>F32+F33+F35</f>
        <v>27272779</v>
      </c>
    </row>
    <row r="32" spans="1:6" ht="12.75">
      <c r="A32" s="23" t="s">
        <v>8</v>
      </c>
      <c r="B32" s="40" t="s">
        <v>47</v>
      </c>
      <c r="C32" s="24"/>
      <c r="D32" s="24"/>
      <c r="E32" s="25"/>
      <c r="F32" s="18">
        <v>8775000</v>
      </c>
    </row>
    <row r="33" spans="1:6" ht="12.75">
      <c r="A33" s="17" t="s">
        <v>9</v>
      </c>
      <c r="B33" s="33" t="s">
        <v>10</v>
      </c>
      <c r="C33" s="17"/>
      <c r="D33" s="17"/>
      <c r="E33" s="18"/>
      <c r="F33" s="18">
        <f>F34</f>
        <v>915040</v>
      </c>
    </row>
    <row r="34" spans="1:6" ht="12.75">
      <c r="A34" s="20" t="s">
        <v>14</v>
      </c>
      <c r="B34" s="34" t="s">
        <v>11</v>
      </c>
      <c r="C34" s="24" t="s">
        <v>3</v>
      </c>
      <c r="D34" s="24">
        <v>14</v>
      </c>
      <c r="E34" s="25">
        <v>65360</v>
      </c>
      <c r="F34" s="25">
        <f>E34*D34</f>
        <v>915040</v>
      </c>
    </row>
    <row r="35" spans="1:6" ht="12.75">
      <c r="A35" s="17" t="s">
        <v>41</v>
      </c>
      <c r="B35" s="39" t="s">
        <v>42</v>
      </c>
      <c r="C35" s="17"/>
      <c r="D35" s="17"/>
      <c r="E35" s="18"/>
      <c r="F35" s="18">
        <f>SUM(F36:F38)</f>
        <v>17582739</v>
      </c>
    </row>
    <row r="36" spans="1:6" ht="12.75">
      <c r="A36" s="20" t="s">
        <v>43</v>
      </c>
      <c r="B36" s="35" t="s">
        <v>44</v>
      </c>
      <c r="C36" s="24" t="s">
        <v>3</v>
      </c>
      <c r="D36" s="24">
        <v>4.84</v>
      </c>
      <c r="E36" s="25">
        <v>2200000</v>
      </c>
      <c r="F36" s="25">
        <f>E36*D36</f>
        <v>10648000</v>
      </c>
    </row>
    <row r="37" spans="1:6" ht="12.75">
      <c r="A37" s="20" t="s">
        <v>45</v>
      </c>
      <c r="B37" s="35" t="s">
        <v>46</v>
      </c>
      <c r="C37" s="24" t="s">
        <v>3</v>
      </c>
      <c r="D37" s="24"/>
      <c r="E37" s="25"/>
      <c r="F37" s="25">
        <v>6670259</v>
      </c>
    </row>
    <row r="38" spans="1:6" ht="12.75">
      <c r="A38" s="20" t="s">
        <v>51</v>
      </c>
      <c r="B38" s="41" t="s">
        <v>52</v>
      </c>
      <c r="C38" s="20" t="s">
        <v>69</v>
      </c>
      <c r="D38" s="24">
        <v>464</v>
      </c>
      <c r="E38" s="25">
        <v>570</v>
      </c>
      <c r="F38" s="25">
        <f>D38*E38</f>
        <v>264480</v>
      </c>
    </row>
    <row r="39" spans="1:6" ht="30.75" customHeight="1">
      <c r="A39" s="26" t="s">
        <v>48</v>
      </c>
      <c r="B39" s="43" t="s">
        <v>76</v>
      </c>
      <c r="C39" s="27"/>
      <c r="D39" s="27"/>
      <c r="E39" s="28"/>
      <c r="F39" s="16">
        <f>SUM(F40)</f>
        <v>1800000</v>
      </c>
    </row>
    <row r="40" spans="1:6" ht="25.5" customHeight="1">
      <c r="A40" s="20" t="s">
        <v>49</v>
      </c>
      <c r="B40" s="32" t="s">
        <v>77</v>
      </c>
      <c r="C40" s="24" t="s">
        <v>3</v>
      </c>
      <c r="D40" s="24"/>
      <c r="E40" s="25">
        <v>1210</v>
      </c>
      <c r="F40" s="25">
        <v>1800000</v>
      </c>
    </row>
    <row r="41" spans="1:6" ht="23.25" customHeight="1">
      <c r="A41" s="45" t="s">
        <v>53</v>
      </c>
      <c r="B41" s="46"/>
      <c r="C41" s="29"/>
      <c r="D41" s="27"/>
      <c r="E41" s="28"/>
      <c r="F41" s="16">
        <f>F7+F21+F31+F39</f>
        <v>149174679</v>
      </c>
    </row>
  </sheetData>
  <sheetProtection/>
  <mergeCells count="5">
    <mergeCell ref="A41:B41"/>
    <mergeCell ref="A2:F2"/>
    <mergeCell ref="A4:F4"/>
    <mergeCell ref="A1:F1"/>
    <mergeCell ref="A3:F3"/>
  </mergeCells>
  <printOptions/>
  <pageMargins left="0.25" right="0.25" top="0.825" bottom="0.75" header="0.3" footer="0.3"/>
  <pageSetup horizontalDpi="600" verticalDpi="600" orientation="portrait" paperSize="9" scale="99" r:id="rId1"/>
  <headerFooter alignWithMargins="0">
    <oddHeader>&amp;C&amp;"Arial,Félkövér"2. melléklet
a 5/2020.(VII.02.)önkormányzati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T-Ági</dc:creator>
  <cp:keywords/>
  <dc:description/>
  <cp:lastModifiedBy>User5</cp:lastModifiedBy>
  <cp:lastPrinted>2020-06-30T12:03:22Z</cp:lastPrinted>
  <dcterms:created xsi:type="dcterms:W3CDTF">2016-02-18T16:27:43Z</dcterms:created>
  <dcterms:modified xsi:type="dcterms:W3CDTF">2020-06-30T12:03:52Z</dcterms:modified>
  <cp:category/>
  <cp:version/>
  <cp:contentType/>
  <cp:contentStatus/>
</cp:coreProperties>
</file>