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082091K" sheetId="1" r:id="rId1"/>
    <sheet name="082042K" sheetId="2" r:id="rId2"/>
    <sheet name="082044K" sheetId="3" r:id="rId3"/>
    <sheet name="018030B" sheetId="4" r:id="rId4"/>
    <sheet name="086020B " sheetId="5" r:id="rId5"/>
  </sheets>
  <definedNames>
    <definedName name="_xlnm.Print_Titles" localSheetId="0">'082091K'!$1:$10</definedName>
    <definedName name="_xlnm.Print_Area" localSheetId="0">'082091K'!$A$1:$AJ$31</definedName>
  </definedNames>
  <calcPr fullCalcOnLoad="1"/>
</workbook>
</file>

<file path=xl/sharedStrings.xml><?xml version="1.0" encoding="utf-8"?>
<sst xmlns="http://schemas.openxmlformats.org/spreadsheetml/2006/main" count="215" uniqueCount="103">
  <si>
    <t>PIR-törzsszám</t>
  </si>
  <si>
    <t>szektor</t>
  </si>
  <si>
    <t>szakágazat</t>
  </si>
  <si>
    <t>év</t>
  </si>
  <si>
    <t>01</t>
  </si>
  <si>
    <t>14</t>
  </si>
  <si>
    <t>Törvény szerinti illetmények, munkabérek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</si>
  <si>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</si>
  <si>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</si>
  <si>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</si>
  <si>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K123</t>
  </si>
  <si>
    <t>K12</t>
  </si>
  <si>
    <t>K1</t>
  </si>
  <si>
    <t>K1101</t>
  </si>
  <si>
    <t>K2</t>
  </si>
  <si>
    <t>17</t>
  </si>
  <si>
    <t>18</t>
  </si>
  <si>
    <t>19</t>
  </si>
  <si>
    <t>20</t>
  </si>
  <si>
    <t>K3</t>
  </si>
  <si>
    <t>Szakmai anyagok beszerzése</t>
  </si>
  <si>
    <t>Üzemeltetési anyagok beszerzése</t>
  </si>
  <si>
    <t>Informatikai szolgáltatások igénybevétele</t>
  </si>
  <si>
    <t>Egyéb kommunikációs szolgáltatások</t>
  </si>
  <si>
    <t>Közüzemi díjak</t>
  </si>
  <si>
    <t>Egyéb szolgáltatások</t>
  </si>
  <si>
    <t>Működési célú előzetesen felszámított általános forgalmi adó</t>
  </si>
  <si>
    <t>Egyéb dologi kiadások</t>
  </si>
  <si>
    <t>K311</t>
  </si>
  <si>
    <t>K312</t>
  </si>
  <si>
    <t>K321</t>
  </si>
  <si>
    <t>K322</t>
  </si>
  <si>
    <t>K331</t>
  </si>
  <si>
    <t>K31</t>
  </si>
  <si>
    <t>K32</t>
  </si>
  <si>
    <t>K337</t>
  </si>
  <si>
    <t>K33</t>
  </si>
  <si>
    <t>K351</t>
  </si>
  <si>
    <t>K355</t>
  </si>
  <si>
    <t>K35</t>
  </si>
  <si>
    <t>21</t>
  </si>
  <si>
    <t>22</t>
  </si>
  <si>
    <t>K1-K8</t>
  </si>
  <si>
    <t>4.</t>
  </si>
  <si>
    <t>ÁHT azonosító</t>
  </si>
  <si>
    <t>1.</t>
  </si>
  <si>
    <t>2.</t>
  </si>
  <si>
    <t>3.</t>
  </si>
  <si>
    <t>24</t>
  </si>
  <si>
    <t>25</t>
  </si>
  <si>
    <t>26</t>
  </si>
  <si>
    <t>27</t>
  </si>
  <si>
    <t>28</t>
  </si>
  <si>
    <t>34</t>
  </si>
  <si>
    <t>35</t>
  </si>
  <si>
    <t>39</t>
  </si>
  <si>
    <t>43</t>
  </si>
  <si>
    <t>44</t>
  </si>
  <si>
    <t>45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</si>
  <si>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</si>
  <si>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</si>
  <si>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</si>
  <si>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</si>
  <si>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</si>
  <si>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</si>
  <si>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</si>
  <si>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</si>
  <si>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</si>
  <si>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</si>
  <si>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</si>
  <si>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</si>
  <si>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</si>
  <si>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</si>
  <si>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</si>
  <si>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</si>
  <si>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Költségvetési kiadások (=19+20+45+54+67+75+80+89)</t>
  </si>
  <si>
    <t>cím-alcím/
pénzügyi körzet</t>
  </si>
  <si>
    <t>086020  
Helyi, térségi közösségi tér biztosítása, működtetése</t>
  </si>
  <si>
    <t>Egyéb külső személyi juttatások Iványi</t>
  </si>
  <si>
    <t>Faluház és Könyvtár /Könyvtár/
K1-K8. Költségvetési kiadások
2014.</t>
  </si>
  <si>
    <t>082044  
Könyvtári szolgáltatások</t>
  </si>
  <si>
    <t>Faluház és Könyvtár /Faluház/
B1-B7 Költségvetési bevételek
2014.</t>
  </si>
  <si>
    <t>Szolgáltatások ellenértéke</t>
  </si>
  <si>
    <t>B402</t>
  </si>
  <si>
    <t>Kiszámlázott általános forgalmi adó</t>
  </si>
  <si>
    <t>B406</t>
  </si>
  <si>
    <t>Működési bevételek (=34+…+43)</t>
  </si>
  <si>
    <t>B4</t>
  </si>
  <si>
    <t>Felhalmozási célú átvett pénzeszközök (=55+56+57)</t>
  </si>
  <si>
    <t>B7</t>
  </si>
  <si>
    <t>Költségvetési bevételek (=13+19+33+44+50+54+58)</t>
  </si>
  <si>
    <t xml:space="preserve"> forintban</t>
  </si>
  <si>
    <t>forintban</t>
  </si>
  <si>
    <t>Irányítószervi támogatás</t>
  </si>
  <si>
    <t>B816</t>
  </si>
  <si>
    <t>B1-B8</t>
  </si>
  <si>
    <t>082091
KÖZMŰVELŐDÉS FEJLESZTÉSE</t>
  </si>
  <si>
    <t>Közlekedési költségtérítés</t>
  </si>
  <si>
    <t>K1110</t>
  </si>
  <si>
    <t>018030
intézményfinanszírozás</t>
  </si>
  <si>
    <t>082042
Könyv ÁLLOMÁNY</t>
  </si>
  <si>
    <t xml:space="preserve">Faluház és Könyvtár /Faluház/
K1-K8. Költségvetési kiadások
2014.                                                   </t>
  </si>
  <si>
    <r>
      <t xml:space="preserve">                                        </t>
    </r>
    <r>
      <rPr>
        <b/>
        <sz val="10"/>
        <color indexed="8"/>
        <rFont val="Arial"/>
        <family val="2"/>
      </rPr>
      <t xml:space="preserve">     6. melléklet a 2/2018. (II. 28.) önkormányzati rendelethez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</si>
</sst>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1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0" fillId="0" borderId="13" xfId="0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8" xfId="0" applyFont="1" applyFill="1" applyBorder="1" applyAlignment="1">
      <alignment horizontal="right"/>
    </xf>
    <xf numFmtId="0" fontId="6" fillId="0" borderId="18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182" fontId="4" fillId="0" borderId="1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right" vertical="center"/>
    </xf>
    <xf numFmtId="181" fontId="5" fillId="0" borderId="21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82" fontId="5" fillId="0" borderId="1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181" fontId="4" fillId="0" borderId="21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view="pageBreakPreview" zoomScaleSheetLayoutView="100" workbookViewId="0" topLeftCell="A1">
      <selection activeCell="M5" sqref="M5:AI6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3" customHeight="1">
      <c r="A1" s="16" t="s">
        <v>101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ht="25.5" customHeight="1">
      <c r="A2" s="19"/>
      <c r="B2" s="20" t="s">
        <v>0</v>
      </c>
      <c r="C2" s="20"/>
      <c r="D2" s="20"/>
      <c r="E2" s="20"/>
      <c r="F2" s="20"/>
      <c r="G2" s="20"/>
      <c r="H2" s="21"/>
      <c r="I2" s="20" t="s">
        <v>44</v>
      </c>
      <c r="J2" s="20"/>
      <c r="K2" s="20"/>
      <c r="L2" s="20"/>
      <c r="M2" s="20"/>
      <c r="N2" s="20"/>
      <c r="O2" s="21"/>
      <c r="P2" s="21" t="s">
        <v>1</v>
      </c>
      <c r="Q2" s="21"/>
      <c r="R2" s="21"/>
      <c r="S2" s="21"/>
      <c r="T2" s="23" t="s">
        <v>63</v>
      </c>
      <c r="U2" s="22"/>
      <c r="V2" s="22"/>
      <c r="W2" s="22"/>
      <c r="X2" s="23" t="s">
        <v>76</v>
      </c>
      <c r="Y2" s="22"/>
      <c r="Z2" s="22"/>
      <c r="AA2" s="22"/>
      <c r="AB2" s="22"/>
      <c r="AC2" s="22"/>
      <c r="AD2" s="21" t="s">
        <v>2</v>
      </c>
      <c r="AE2" s="22"/>
      <c r="AF2" s="22"/>
      <c r="AG2" s="22"/>
      <c r="AH2" s="22"/>
      <c r="AI2" s="22"/>
      <c r="AJ2" s="24"/>
    </row>
    <row r="3" spans="1:36" ht="19.5" customHeight="1">
      <c r="A3" s="19"/>
      <c r="B3" s="10">
        <v>6</v>
      </c>
      <c r="C3" s="12">
        <v>5</v>
      </c>
      <c r="D3" s="10">
        <v>1</v>
      </c>
      <c r="E3" s="10">
        <v>5</v>
      </c>
      <c r="F3" s="10">
        <v>8</v>
      </c>
      <c r="G3" s="10">
        <v>1</v>
      </c>
      <c r="H3" s="22"/>
      <c r="I3" s="10"/>
      <c r="J3" s="12"/>
      <c r="K3" s="10"/>
      <c r="L3" s="10"/>
      <c r="M3" s="10"/>
      <c r="N3" s="10"/>
      <c r="O3" s="22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9</v>
      </c>
      <c r="AE3" s="12">
        <v>1</v>
      </c>
      <c r="AF3" s="10">
        <v>0</v>
      </c>
      <c r="AG3" s="10">
        <v>1</v>
      </c>
      <c r="AH3" s="10">
        <v>1</v>
      </c>
      <c r="AI3" s="10">
        <v>0</v>
      </c>
      <c r="AJ3" s="24"/>
    </row>
    <row r="4" spans="1:36" ht="19.5" customHeight="1">
      <c r="A4" s="19"/>
      <c r="B4" s="25" t="s">
        <v>62</v>
      </c>
      <c r="C4" s="25"/>
      <c r="D4" s="25"/>
      <c r="E4" s="25"/>
      <c r="F4" s="25"/>
      <c r="G4" s="92" t="s">
        <v>102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4"/>
    </row>
    <row r="5" spans="1:36" ht="19.5" customHeight="1">
      <c r="A5" s="19"/>
      <c r="B5" s="27" t="s">
        <v>61</v>
      </c>
      <c r="C5" s="27"/>
      <c r="D5" s="25"/>
      <c r="E5" s="21" t="s">
        <v>3</v>
      </c>
      <c r="F5" s="21"/>
      <c r="G5" s="21"/>
      <c r="H5" s="21"/>
      <c r="I5" s="28"/>
      <c r="J5" s="30" t="s">
        <v>60</v>
      </c>
      <c r="K5" s="31"/>
      <c r="L5" s="32"/>
      <c r="M5" s="33" t="s">
        <v>96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24"/>
    </row>
    <row r="6" spans="1:36" ht="19.5" customHeight="1">
      <c r="A6" s="19"/>
      <c r="B6" s="6">
        <v>0</v>
      </c>
      <c r="C6" s="7">
        <v>1</v>
      </c>
      <c r="D6" s="25"/>
      <c r="E6" s="5">
        <v>2</v>
      </c>
      <c r="F6" s="5">
        <v>0</v>
      </c>
      <c r="G6" s="5">
        <v>1</v>
      </c>
      <c r="H6" s="5">
        <v>8</v>
      </c>
      <c r="I6" s="29"/>
      <c r="J6" s="5">
        <v>0</v>
      </c>
      <c r="K6" s="10">
        <v>3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4"/>
    </row>
    <row r="7" spans="1:36" ht="19.5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</row>
    <row r="8" spans="1:36" ht="15.75" customHeight="1">
      <c r="A8" s="37" t="s">
        <v>91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34.5" customHeight="1">
      <c r="A9" s="39" t="s">
        <v>66</v>
      </c>
      <c r="B9" s="40"/>
      <c r="C9" s="41" t="s">
        <v>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 t="s">
        <v>65</v>
      </c>
      <c r="AD9" s="42"/>
      <c r="AE9" s="42"/>
      <c r="AF9" s="42"/>
      <c r="AG9" s="40" t="s">
        <v>64</v>
      </c>
      <c r="AH9" s="42"/>
      <c r="AI9" s="42"/>
      <c r="AJ9" s="42"/>
    </row>
    <row r="10" spans="1:36" ht="12.75">
      <c r="A10" s="54" t="s">
        <v>45</v>
      </c>
      <c r="B10" s="55"/>
      <c r="C10" s="56" t="s">
        <v>46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6" t="s">
        <v>47</v>
      </c>
      <c r="AD10" s="57"/>
      <c r="AE10" s="57"/>
      <c r="AF10" s="58"/>
      <c r="AG10" s="56" t="s">
        <v>43</v>
      </c>
      <c r="AH10" s="57"/>
      <c r="AI10" s="57"/>
      <c r="AJ10" s="58"/>
    </row>
    <row r="11" spans="1:36" ht="19.5" customHeight="1">
      <c r="A11" s="44" t="s">
        <v>4</v>
      </c>
      <c r="B11" s="45"/>
      <c r="C11" s="46" t="s">
        <v>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 t="s">
        <v>13</v>
      </c>
      <c r="AD11" s="49"/>
      <c r="AE11" s="49"/>
      <c r="AF11" s="50"/>
      <c r="AG11" s="51">
        <v>10667456</v>
      </c>
      <c r="AH11" s="52"/>
      <c r="AI11" s="52"/>
      <c r="AJ11" s="53"/>
    </row>
    <row r="12" spans="1:36" ht="19.5" customHeight="1">
      <c r="A12" s="44">
        <v>5</v>
      </c>
      <c r="B12" s="45"/>
      <c r="C12" s="59" t="s">
        <v>97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75"/>
      <c r="AC12" s="76" t="s">
        <v>98</v>
      </c>
      <c r="AD12" s="77"/>
      <c r="AE12" s="77"/>
      <c r="AF12" s="78"/>
      <c r="AG12" s="79">
        <v>330000</v>
      </c>
      <c r="AH12" s="80"/>
      <c r="AI12" s="80"/>
      <c r="AJ12" s="81"/>
    </row>
    <row r="13" spans="1:36" s="2" customFormat="1" ht="19.5" customHeight="1">
      <c r="A13" s="63" t="s">
        <v>5</v>
      </c>
      <c r="B13" s="64"/>
      <c r="C13" s="65" t="s">
        <v>67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 t="s">
        <v>9</v>
      </c>
      <c r="AD13" s="67"/>
      <c r="AE13" s="67"/>
      <c r="AF13" s="67"/>
      <c r="AG13" s="68">
        <f>AG11+AG12</f>
        <v>10997456</v>
      </c>
      <c r="AH13" s="69"/>
      <c r="AI13" s="69"/>
      <c r="AJ13" s="70"/>
    </row>
    <row r="14" spans="1:36" ht="19.5" customHeight="1">
      <c r="A14" s="44" t="s">
        <v>15</v>
      </c>
      <c r="B14" s="45"/>
      <c r="C14" s="59" t="s">
        <v>78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 t="s">
        <v>10</v>
      </c>
      <c r="AD14" s="61"/>
      <c r="AE14" s="61"/>
      <c r="AF14" s="61"/>
      <c r="AG14" s="62">
        <v>180000</v>
      </c>
      <c r="AH14" s="52"/>
      <c r="AI14" s="52"/>
      <c r="AJ14" s="53"/>
    </row>
    <row r="15" spans="1:36" ht="19.5" customHeight="1">
      <c r="A15" s="63" t="s">
        <v>16</v>
      </c>
      <c r="B15" s="64"/>
      <c r="C15" s="71" t="s">
        <v>68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67" t="s">
        <v>11</v>
      </c>
      <c r="AD15" s="67"/>
      <c r="AE15" s="67"/>
      <c r="AF15" s="67"/>
      <c r="AG15" s="68">
        <v>180000</v>
      </c>
      <c r="AH15" s="69"/>
      <c r="AI15" s="69"/>
      <c r="AJ15" s="70"/>
    </row>
    <row r="16" spans="1:36" ht="19.5" customHeight="1">
      <c r="A16" s="63" t="s">
        <v>17</v>
      </c>
      <c r="B16" s="64"/>
      <c r="C16" s="65" t="s">
        <v>69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 t="s">
        <v>12</v>
      </c>
      <c r="AD16" s="67"/>
      <c r="AE16" s="67"/>
      <c r="AF16" s="67"/>
      <c r="AG16" s="68">
        <f>AG13+AG15</f>
        <v>11177456</v>
      </c>
      <c r="AH16" s="69"/>
      <c r="AI16" s="69"/>
      <c r="AJ16" s="70"/>
    </row>
    <row r="17" spans="1:36" s="9" customFormat="1" ht="19.5" customHeight="1">
      <c r="A17" s="63" t="s">
        <v>18</v>
      </c>
      <c r="B17" s="64"/>
      <c r="C17" s="71" t="s">
        <v>7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67" t="s">
        <v>14</v>
      </c>
      <c r="AD17" s="67"/>
      <c r="AE17" s="67"/>
      <c r="AF17" s="67"/>
      <c r="AG17" s="68">
        <v>2080154</v>
      </c>
      <c r="AH17" s="69"/>
      <c r="AI17" s="69"/>
      <c r="AJ17" s="70"/>
    </row>
    <row r="18" spans="1:36" ht="19.5" customHeight="1">
      <c r="A18" s="44" t="s">
        <v>40</v>
      </c>
      <c r="B18" s="45"/>
      <c r="C18" s="73" t="s">
        <v>20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61" t="s">
        <v>28</v>
      </c>
      <c r="AD18" s="61"/>
      <c r="AE18" s="61"/>
      <c r="AF18" s="61"/>
      <c r="AG18" s="51">
        <v>900000</v>
      </c>
      <c r="AH18" s="52"/>
      <c r="AI18" s="52"/>
      <c r="AJ18" s="53"/>
    </row>
    <row r="19" spans="1:36" ht="19.5" customHeight="1">
      <c r="A19" s="44" t="s">
        <v>41</v>
      </c>
      <c r="B19" s="45"/>
      <c r="C19" s="73" t="s">
        <v>21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1" t="s">
        <v>29</v>
      </c>
      <c r="AD19" s="61"/>
      <c r="AE19" s="61"/>
      <c r="AF19" s="61"/>
      <c r="AG19" s="51">
        <v>600000</v>
      </c>
      <c r="AH19" s="52"/>
      <c r="AI19" s="52"/>
      <c r="AJ19" s="53"/>
    </row>
    <row r="20" spans="1:36" ht="19.5" customHeight="1">
      <c r="A20" s="63" t="s">
        <v>48</v>
      </c>
      <c r="B20" s="64"/>
      <c r="C20" s="71" t="s">
        <v>70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67" t="s">
        <v>33</v>
      </c>
      <c r="AD20" s="67"/>
      <c r="AE20" s="67"/>
      <c r="AF20" s="67"/>
      <c r="AG20" s="68">
        <f>AG18+AG19</f>
        <v>1500000</v>
      </c>
      <c r="AH20" s="69"/>
      <c r="AI20" s="69"/>
      <c r="AJ20" s="70"/>
    </row>
    <row r="21" spans="1:36" ht="19.5" customHeight="1">
      <c r="A21" s="44" t="s">
        <v>49</v>
      </c>
      <c r="B21" s="45"/>
      <c r="C21" s="73" t="s">
        <v>22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61" t="s">
        <v>30</v>
      </c>
      <c r="AD21" s="61"/>
      <c r="AE21" s="61"/>
      <c r="AF21" s="61"/>
      <c r="AG21" s="62">
        <v>350000</v>
      </c>
      <c r="AH21" s="52"/>
      <c r="AI21" s="52"/>
      <c r="AJ21" s="53"/>
    </row>
    <row r="22" spans="1:36" ht="19.5" customHeight="1">
      <c r="A22" s="44" t="s">
        <v>50</v>
      </c>
      <c r="B22" s="45"/>
      <c r="C22" s="73" t="s">
        <v>23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61" t="s">
        <v>31</v>
      </c>
      <c r="AD22" s="61"/>
      <c r="AE22" s="61"/>
      <c r="AF22" s="61"/>
      <c r="AG22" s="51">
        <v>150000</v>
      </c>
      <c r="AH22" s="52"/>
      <c r="AI22" s="52"/>
      <c r="AJ22" s="53"/>
    </row>
    <row r="23" spans="1:36" ht="19.5" customHeight="1">
      <c r="A23" s="63" t="s">
        <v>51</v>
      </c>
      <c r="B23" s="64"/>
      <c r="C23" s="71" t="s">
        <v>71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67" t="s">
        <v>34</v>
      </c>
      <c r="AD23" s="67"/>
      <c r="AE23" s="67"/>
      <c r="AF23" s="67"/>
      <c r="AG23" s="68">
        <f>SUM(AG21:AG22)</f>
        <v>500000</v>
      </c>
      <c r="AH23" s="69"/>
      <c r="AI23" s="69"/>
      <c r="AJ23" s="70"/>
    </row>
    <row r="24" spans="1:36" ht="19.5" customHeight="1">
      <c r="A24" s="44" t="s">
        <v>52</v>
      </c>
      <c r="B24" s="45"/>
      <c r="C24" s="73" t="s">
        <v>24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61" t="s">
        <v>32</v>
      </c>
      <c r="AD24" s="61"/>
      <c r="AE24" s="61"/>
      <c r="AF24" s="61"/>
      <c r="AG24" s="51">
        <v>3000000</v>
      </c>
      <c r="AH24" s="52"/>
      <c r="AI24" s="52"/>
      <c r="AJ24" s="53"/>
    </row>
    <row r="25" spans="1:36" ht="19.5" customHeight="1">
      <c r="A25" s="44" t="s">
        <v>53</v>
      </c>
      <c r="B25" s="45"/>
      <c r="C25" s="73" t="s">
        <v>25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61" t="s">
        <v>35</v>
      </c>
      <c r="AD25" s="61"/>
      <c r="AE25" s="61"/>
      <c r="AF25" s="61"/>
      <c r="AG25" s="51">
        <v>2000000</v>
      </c>
      <c r="AH25" s="52"/>
      <c r="AI25" s="52"/>
      <c r="AJ25" s="53"/>
    </row>
    <row r="26" spans="1:36" ht="19.5" customHeight="1">
      <c r="A26" s="63" t="s">
        <v>54</v>
      </c>
      <c r="B26" s="64"/>
      <c r="C26" s="71" t="s">
        <v>72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67" t="s">
        <v>36</v>
      </c>
      <c r="AD26" s="67"/>
      <c r="AE26" s="67"/>
      <c r="AF26" s="67"/>
      <c r="AG26" s="68">
        <f>SUM(AG24:AG25)</f>
        <v>5000000</v>
      </c>
      <c r="AH26" s="69"/>
      <c r="AI26" s="69"/>
      <c r="AJ26" s="70"/>
    </row>
    <row r="27" spans="1:36" ht="19.5" customHeight="1">
      <c r="A27" s="44" t="s">
        <v>55</v>
      </c>
      <c r="B27" s="45"/>
      <c r="C27" s="73" t="s">
        <v>26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61" t="s">
        <v>37</v>
      </c>
      <c r="AD27" s="61"/>
      <c r="AE27" s="61"/>
      <c r="AF27" s="61"/>
      <c r="AG27" s="51">
        <v>1700000</v>
      </c>
      <c r="AH27" s="52"/>
      <c r="AI27" s="52"/>
      <c r="AJ27" s="53"/>
    </row>
    <row r="28" spans="1:36" ht="19.5" customHeight="1">
      <c r="A28" s="44" t="s">
        <v>56</v>
      </c>
      <c r="B28" s="45"/>
      <c r="C28" s="73" t="s">
        <v>27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61" t="s">
        <v>38</v>
      </c>
      <c r="AD28" s="61"/>
      <c r="AE28" s="61"/>
      <c r="AF28" s="61"/>
      <c r="AG28" s="51">
        <v>200000</v>
      </c>
      <c r="AH28" s="52"/>
      <c r="AI28" s="52"/>
      <c r="AJ28" s="53"/>
    </row>
    <row r="29" spans="1:36" ht="19.5" customHeight="1">
      <c r="A29" s="63" t="s">
        <v>57</v>
      </c>
      <c r="B29" s="64"/>
      <c r="C29" s="71" t="s">
        <v>73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67" t="s">
        <v>39</v>
      </c>
      <c r="AD29" s="67"/>
      <c r="AE29" s="67"/>
      <c r="AF29" s="67"/>
      <c r="AG29" s="68">
        <f>SUM(AG27:AG28)</f>
        <v>1900000</v>
      </c>
      <c r="AH29" s="69"/>
      <c r="AI29" s="69"/>
      <c r="AJ29" s="70"/>
    </row>
    <row r="30" spans="1:36" ht="19.5" customHeight="1">
      <c r="A30" s="63" t="s">
        <v>58</v>
      </c>
      <c r="B30" s="64"/>
      <c r="C30" s="71" t="s">
        <v>74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67" t="s">
        <v>19</v>
      </c>
      <c r="AD30" s="67"/>
      <c r="AE30" s="67"/>
      <c r="AF30" s="67"/>
      <c r="AG30" s="68">
        <f>AG29+AG26+AG23+AG20</f>
        <v>8900000</v>
      </c>
      <c r="AH30" s="69"/>
      <c r="AI30" s="69"/>
      <c r="AJ30" s="70"/>
    </row>
    <row r="31" spans="1:36" s="9" customFormat="1" ht="19.5" customHeight="1">
      <c r="A31" s="63" t="s">
        <v>59</v>
      </c>
      <c r="B31" s="64"/>
      <c r="C31" s="82" t="s">
        <v>75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4" t="s">
        <v>42</v>
      </c>
      <c r="AD31" s="85"/>
      <c r="AE31" s="85"/>
      <c r="AF31" s="86"/>
      <c r="AG31" s="68">
        <f>AG30+AG17+AG16</f>
        <v>22157610</v>
      </c>
      <c r="AH31" s="69"/>
      <c r="AI31" s="69"/>
      <c r="AJ31" s="70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9:32" ht="12.75">
      <c r="AC38" s="3"/>
      <c r="AD38" s="3"/>
      <c r="AE38" s="3"/>
      <c r="AF38" s="3"/>
    </row>
    <row r="39" spans="29:32" ht="12.75">
      <c r="AC39" s="3"/>
      <c r="AD39" s="3"/>
      <c r="AE39" s="3"/>
      <c r="AF39" s="3"/>
    </row>
  </sheetData>
  <sheetProtection/>
  <mergeCells count="114">
    <mergeCell ref="C12:AB12"/>
    <mergeCell ref="AC12:AF12"/>
    <mergeCell ref="AG12:AJ12"/>
    <mergeCell ref="A12:B1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AC19" sqref="AC19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625" style="1" customWidth="1"/>
    <col min="26" max="28" width="2.75390625" style="1" hidden="1" customWidth="1"/>
    <col min="29" max="36" width="2.75390625" style="1" customWidth="1"/>
  </cols>
  <sheetData>
    <row r="1" spans="1:36" ht="15">
      <c r="A1" s="16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ht="12.75">
      <c r="A2" s="19"/>
      <c r="B2" s="87" t="s">
        <v>0</v>
      </c>
      <c r="C2" s="87"/>
      <c r="D2" s="87"/>
      <c r="E2" s="87"/>
      <c r="F2" s="87"/>
      <c r="G2" s="87"/>
      <c r="H2" s="88"/>
      <c r="I2" s="87" t="s">
        <v>44</v>
      </c>
      <c r="J2" s="87"/>
      <c r="K2" s="87"/>
      <c r="L2" s="87"/>
      <c r="M2" s="87"/>
      <c r="N2" s="87"/>
      <c r="O2" s="88"/>
      <c r="P2" s="88" t="s">
        <v>1</v>
      </c>
      <c r="Q2" s="88"/>
      <c r="R2" s="88"/>
      <c r="S2" s="88"/>
      <c r="T2" s="89" t="s">
        <v>63</v>
      </c>
      <c r="U2" s="22"/>
      <c r="V2" s="22"/>
      <c r="W2" s="22"/>
      <c r="X2" s="89" t="s">
        <v>76</v>
      </c>
      <c r="Y2" s="22"/>
      <c r="Z2" s="22"/>
      <c r="AA2" s="22"/>
      <c r="AB2" s="22"/>
      <c r="AC2" s="22"/>
      <c r="AD2" s="88" t="s">
        <v>2</v>
      </c>
      <c r="AE2" s="22"/>
      <c r="AF2" s="22"/>
      <c r="AG2" s="22"/>
      <c r="AH2" s="22"/>
      <c r="AI2" s="22"/>
      <c r="AJ2" s="90"/>
    </row>
    <row r="3" spans="1:36" ht="12.75">
      <c r="A3" s="19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22"/>
      <c r="I3" s="13"/>
      <c r="J3" s="14"/>
      <c r="K3" s="13"/>
      <c r="L3" s="13"/>
      <c r="M3" s="13"/>
      <c r="N3" s="13"/>
      <c r="O3" s="2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90"/>
    </row>
    <row r="4" spans="1:36" ht="12.75">
      <c r="A4" s="19"/>
      <c r="B4" s="91" t="s">
        <v>62</v>
      </c>
      <c r="C4" s="91"/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0"/>
    </row>
    <row r="5" spans="1:36" ht="12.75">
      <c r="A5" s="19"/>
      <c r="B5" s="93" t="s">
        <v>61</v>
      </c>
      <c r="C5" s="93"/>
      <c r="D5" s="91"/>
      <c r="E5" s="88" t="s">
        <v>3</v>
      </c>
      <c r="F5" s="88"/>
      <c r="G5" s="88"/>
      <c r="H5" s="88"/>
      <c r="I5" s="94"/>
      <c r="J5" s="95" t="s">
        <v>60</v>
      </c>
      <c r="K5" s="31"/>
      <c r="L5" s="32"/>
      <c r="M5" s="33" t="s">
        <v>100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90"/>
    </row>
    <row r="6" spans="1:36" ht="19.5" customHeight="1">
      <c r="A6" s="19"/>
      <c r="B6" s="6">
        <v>0</v>
      </c>
      <c r="C6" s="7">
        <v>1</v>
      </c>
      <c r="D6" s="91"/>
      <c r="E6" s="5">
        <v>2</v>
      </c>
      <c r="F6" s="5">
        <v>0</v>
      </c>
      <c r="G6" s="5">
        <v>1</v>
      </c>
      <c r="H6" s="5">
        <v>8</v>
      </c>
      <c r="I6" s="29"/>
      <c r="J6" s="5">
        <v>0</v>
      </c>
      <c r="K6" s="13">
        <v>3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90"/>
    </row>
    <row r="7" spans="1:3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</row>
    <row r="8" spans="1:36" ht="12.75">
      <c r="A8" s="37" t="s">
        <v>91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12.75">
      <c r="A9" s="39" t="s">
        <v>66</v>
      </c>
      <c r="B9" s="40"/>
      <c r="C9" s="41" t="s">
        <v>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 t="s">
        <v>65</v>
      </c>
      <c r="AD9" s="42"/>
      <c r="AE9" s="42"/>
      <c r="AF9" s="42"/>
      <c r="AG9" s="40" t="s">
        <v>64</v>
      </c>
      <c r="AH9" s="42"/>
      <c r="AI9" s="42"/>
      <c r="AJ9" s="42"/>
    </row>
    <row r="10" spans="1:36" ht="12.75">
      <c r="A10" s="103" t="s">
        <v>45</v>
      </c>
      <c r="B10" s="104"/>
      <c r="C10" s="105" t="s">
        <v>46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5" t="s">
        <v>47</v>
      </c>
      <c r="AD10" s="106"/>
      <c r="AE10" s="106"/>
      <c r="AF10" s="107"/>
      <c r="AG10" s="105" t="s">
        <v>43</v>
      </c>
      <c r="AH10" s="106"/>
      <c r="AI10" s="106"/>
      <c r="AJ10" s="107"/>
    </row>
    <row r="11" spans="1:36" ht="12.75">
      <c r="A11" s="96" t="s">
        <v>40</v>
      </c>
      <c r="B11" s="97"/>
      <c r="C11" s="98" t="s">
        <v>20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00" t="s">
        <v>28</v>
      </c>
      <c r="AD11" s="100"/>
      <c r="AE11" s="100"/>
      <c r="AF11" s="100"/>
      <c r="AG11" s="51">
        <v>1000000</v>
      </c>
      <c r="AH11" s="101"/>
      <c r="AI11" s="101"/>
      <c r="AJ11" s="102"/>
    </row>
    <row r="12" spans="1:36" ht="12.75">
      <c r="A12" s="63" t="s">
        <v>48</v>
      </c>
      <c r="B12" s="64"/>
      <c r="C12" s="71" t="s">
        <v>70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7" t="s">
        <v>33</v>
      </c>
      <c r="AD12" s="67"/>
      <c r="AE12" s="67"/>
      <c r="AF12" s="67"/>
      <c r="AG12" s="68">
        <v>1000000</v>
      </c>
      <c r="AH12" s="69"/>
      <c r="AI12" s="69"/>
      <c r="AJ12" s="70"/>
    </row>
    <row r="13" spans="1:36" ht="12.75">
      <c r="A13" s="96" t="s">
        <v>55</v>
      </c>
      <c r="B13" s="97"/>
      <c r="C13" s="98" t="s">
        <v>26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0" t="s">
        <v>37</v>
      </c>
      <c r="AD13" s="100"/>
      <c r="AE13" s="100"/>
      <c r="AF13" s="100"/>
      <c r="AG13" s="51">
        <v>50000</v>
      </c>
      <c r="AH13" s="101"/>
      <c r="AI13" s="101"/>
      <c r="AJ13" s="102"/>
    </row>
    <row r="14" spans="1:36" ht="12.75">
      <c r="A14" s="63" t="s">
        <v>57</v>
      </c>
      <c r="B14" s="64"/>
      <c r="C14" s="71" t="s">
        <v>73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67" t="s">
        <v>39</v>
      </c>
      <c r="AD14" s="67"/>
      <c r="AE14" s="67"/>
      <c r="AF14" s="67"/>
      <c r="AG14" s="68">
        <v>50000</v>
      </c>
      <c r="AH14" s="69"/>
      <c r="AI14" s="69"/>
      <c r="AJ14" s="70"/>
    </row>
    <row r="15" spans="1:36" ht="12.75">
      <c r="A15" s="63" t="s">
        <v>58</v>
      </c>
      <c r="B15" s="64"/>
      <c r="C15" s="71" t="s">
        <v>74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67" t="s">
        <v>19</v>
      </c>
      <c r="AD15" s="67"/>
      <c r="AE15" s="67"/>
      <c r="AF15" s="67"/>
      <c r="AG15" s="68">
        <v>1050000</v>
      </c>
      <c r="AH15" s="69"/>
      <c r="AI15" s="69"/>
      <c r="AJ15" s="70"/>
    </row>
    <row r="16" spans="1:36" ht="12.75">
      <c r="A16" s="63" t="s">
        <v>59</v>
      </c>
      <c r="B16" s="64"/>
      <c r="C16" s="82" t="s">
        <v>75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4" t="s">
        <v>42</v>
      </c>
      <c r="AD16" s="85"/>
      <c r="AE16" s="85"/>
      <c r="AF16" s="86"/>
      <c r="AG16" s="68">
        <v>1050000</v>
      </c>
      <c r="AH16" s="69"/>
      <c r="AI16" s="69"/>
      <c r="AJ16" s="70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9:32" ht="12.75">
      <c r="AC23" s="3"/>
      <c r="AD23" s="3"/>
      <c r="AE23" s="3"/>
      <c r="AF23" s="3"/>
    </row>
    <row r="24" spans="29:32" ht="12.75">
      <c r="AC24" s="3"/>
      <c r="AD24" s="3"/>
      <c r="AE24" s="3"/>
      <c r="AF24" s="3"/>
    </row>
  </sheetData>
  <sheetProtection/>
  <mergeCells count="54"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625" style="1" customWidth="1"/>
    <col min="26" max="28" width="2.75390625" style="1" hidden="1" customWidth="1"/>
    <col min="29" max="36" width="2.75390625" style="1" customWidth="1"/>
  </cols>
  <sheetData>
    <row r="1" spans="1:36" ht="15">
      <c r="A1" s="16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ht="12.75">
      <c r="A2" s="19"/>
      <c r="B2" s="87" t="s">
        <v>0</v>
      </c>
      <c r="C2" s="87"/>
      <c r="D2" s="87"/>
      <c r="E2" s="87"/>
      <c r="F2" s="87"/>
      <c r="G2" s="87"/>
      <c r="H2" s="88"/>
      <c r="I2" s="87" t="s">
        <v>44</v>
      </c>
      <c r="J2" s="87"/>
      <c r="K2" s="87"/>
      <c r="L2" s="87"/>
      <c r="M2" s="87"/>
      <c r="N2" s="87"/>
      <c r="O2" s="88"/>
      <c r="P2" s="88" t="s">
        <v>1</v>
      </c>
      <c r="Q2" s="88"/>
      <c r="R2" s="88"/>
      <c r="S2" s="88"/>
      <c r="T2" s="89" t="s">
        <v>63</v>
      </c>
      <c r="U2" s="22"/>
      <c r="V2" s="22"/>
      <c r="W2" s="22"/>
      <c r="X2" s="89" t="s">
        <v>76</v>
      </c>
      <c r="Y2" s="22"/>
      <c r="Z2" s="22"/>
      <c r="AA2" s="22"/>
      <c r="AB2" s="22"/>
      <c r="AC2" s="22"/>
      <c r="AD2" s="88" t="s">
        <v>2</v>
      </c>
      <c r="AE2" s="22"/>
      <c r="AF2" s="22"/>
      <c r="AG2" s="22"/>
      <c r="AH2" s="22"/>
      <c r="AI2" s="22"/>
      <c r="AJ2" s="90"/>
    </row>
    <row r="3" spans="1:36" ht="12.75">
      <c r="A3" s="19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22"/>
      <c r="I3" s="13"/>
      <c r="J3" s="14"/>
      <c r="K3" s="13"/>
      <c r="L3" s="13"/>
      <c r="M3" s="13"/>
      <c r="N3" s="13"/>
      <c r="O3" s="2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90"/>
    </row>
    <row r="4" spans="1:36" ht="12.75">
      <c r="A4" s="19"/>
      <c r="B4" s="91" t="s">
        <v>62</v>
      </c>
      <c r="C4" s="91"/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0"/>
    </row>
    <row r="5" spans="1:36" ht="12.75">
      <c r="A5" s="19"/>
      <c r="B5" s="93" t="s">
        <v>61</v>
      </c>
      <c r="C5" s="93"/>
      <c r="D5" s="91"/>
      <c r="E5" s="88" t="s">
        <v>3</v>
      </c>
      <c r="F5" s="88"/>
      <c r="G5" s="88"/>
      <c r="H5" s="88"/>
      <c r="I5" s="94"/>
      <c r="J5" s="95" t="s">
        <v>60</v>
      </c>
      <c r="K5" s="31"/>
      <c r="L5" s="32"/>
      <c r="M5" s="33" t="s">
        <v>80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90"/>
    </row>
    <row r="6" spans="1:36" ht="19.5" customHeight="1">
      <c r="A6" s="19"/>
      <c r="B6" s="6">
        <v>0</v>
      </c>
      <c r="C6" s="7">
        <v>1</v>
      </c>
      <c r="D6" s="91"/>
      <c r="E6" s="5">
        <v>2</v>
      </c>
      <c r="F6" s="5">
        <v>0</v>
      </c>
      <c r="G6" s="5">
        <v>1</v>
      </c>
      <c r="H6" s="5">
        <v>8</v>
      </c>
      <c r="I6" s="29"/>
      <c r="J6" s="5">
        <v>0</v>
      </c>
      <c r="K6" s="13">
        <v>3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90"/>
    </row>
    <row r="7" spans="1:3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</row>
    <row r="8" spans="1:36" ht="12.75">
      <c r="A8" s="37" t="s">
        <v>91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12.75">
      <c r="A9" s="39" t="s">
        <v>66</v>
      </c>
      <c r="B9" s="40"/>
      <c r="C9" s="41" t="s">
        <v>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 t="s">
        <v>65</v>
      </c>
      <c r="AD9" s="42"/>
      <c r="AE9" s="42"/>
      <c r="AF9" s="42"/>
      <c r="AG9" s="40" t="s">
        <v>64</v>
      </c>
      <c r="AH9" s="42"/>
      <c r="AI9" s="42"/>
      <c r="AJ9" s="42"/>
    </row>
    <row r="10" spans="1:36" ht="12.75">
      <c r="A10" s="103" t="s">
        <v>45</v>
      </c>
      <c r="B10" s="104"/>
      <c r="C10" s="105" t="s">
        <v>46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5" t="s">
        <v>47</v>
      </c>
      <c r="AD10" s="106"/>
      <c r="AE10" s="106"/>
      <c r="AF10" s="107"/>
      <c r="AG10" s="105" t="s">
        <v>43</v>
      </c>
      <c r="AH10" s="106"/>
      <c r="AI10" s="106"/>
      <c r="AJ10" s="107"/>
    </row>
    <row r="11" spans="1:36" ht="12.75">
      <c r="A11" s="96" t="s">
        <v>4</v>
      </c>
      <c r="B11" s="97"/>
      <c r="C11" s="111" t="s">
        <v>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08" t="s">
        <v>13</v>
      </c>
      <c r="AD11" s="109"/>
      <c r="AE11" s="109"/>
      <c r="AF11" s="110"/>
      <c r="AG11" s="51">
        <v>3322200</v>
      </c>
      <c r="AH11" s="101"/>
      <c r="AI11" s="101"/>
      <c r="AJ11" s="102"/>
    </row>
    <row r="12" spans="1:36" ht="12.75">
      <c r="A12" s="63" t="s">
        <v>5</v>
      </c>
      <c r="B12" s="64"/>
      <c r="C12" s="65" t="s">
        <v>67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 t="s">
        <v>9</v>
      </c>
      <c r="AD12" s="67"/>
      <c r="AE12" s="67"/>
      <c r="AF12" s="67"/>
      <c r="AG12" s="68">
        <f>AG11</f>
        <v>3322200</v>
      </c>
      <c r="AH12" s="69"/>
      <c r="AI12" s="69"/>
      <c r="AJ12" s="70"/>
    </row>
    <row r="13" spans="1:36" ht="12.75">
      <c r="A13" s="63" t="s">
        <v>18</v>
      </c>
      <c r="B13" s="64"/>
      <c r="C13" s="71" t="s">
        <v>7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7" t="s">
        <v>14</v>
      </c>
      <c r="AD13" s="67"/>
      <c r="AE13" s="67"/>
      <c r="AF13" s="67"/>
      <c r="AG13" s="68">
        <v>647829</v>
      </c>
      <c r="AH13" s="69"/>
      <c r="AI13" s="69"/>
      <c r="AJ13" s="70"/>
    </row>
    <row r="14" spans="1:36" ht="12.75">
      <c r="A14" s="63" t="s">
        <v>59</v>
      </c>
      <c r="B14" s="64"/>
      <c r="C14" s="82" t="s">
        <v>75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4" t="s">
        <v>42</v>
      </c>
      <c r="AD14" s="85"/>
      <c r="AE14" s="85"/>
      <c r="AF14" s="86"/>
      <c r="AG14" s="68">
        <f>AG13+AG12</f>
        <v>3970029</v>
      </c>
      <c r="AH14" s="69"/>
      <c r="AI14" s="69"/>
      <c r="AJ14" s="70"/>
    </row>
    <row r="15" spans="3:32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9:32" ht="12.75">
      <c r="AC21" s="3"/>
      <c r="AD21" s="3"/>
      <c r="AE21" s="3"/>
      <c r="AF21" s="3"/>
    </row>
    <row r="22" spans="29:32" ht="12.75">
      <c r="AC22" s="3"/>
      <c r="AD22" s="3"/>
      <c r="AE22" s="3"/>
      <c r="AF22" s="3"/>
    </row>
  </sheetData>
  <sheetProtection/>
  <mergeCells count="46"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24" width="2.75390625" style="1" customWidth="1"/>
    <col min="25" max="25" width="0.37109375" style="1" customWidth="1"/>
    <col min="26" max="26" width="0.37109375" style="1" hidden="1" customWidth="1"/>
    <col min="27" max="28" width="2.75390625" style="1" hidden="1" customWidth="1"/>
    <col min="29" max="29" width="2.75390625" style="15" customWidth="1"/>
    <col min="30" max="36" width="2.75390625" style="1" customWidth="1"/>
  </cols>
  <sheetData>
    <row r="1" spans="1:36" ht="15">
      <c r="A1" s="16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ht="12.75">
      <c r="A2" s="19"/>
      <c r="B2" s="87" t="s">
        <v>0</v>
      </c>
      <c r="C2" s="87"/>
      <c r="D2" s="87"/>
      <c r="E2" s="87"/>
      <c r="F2" s="87"/>
      <c r="G2" s="87"/>
      <c r="H2" s="88"/>
      <c r="I2" s="87" t="s">
        <v>44</v>
      </c>
      <c r="J2" s="87"/>
      <c r="K2" s="87"/>
      <c r="L2" s="87"/>
      <c r="M2" s="87"/>
      <c r="N2" s="87"/>
      <c r="O2" s="88"/>
      <c r="P2" s="88" t="s">
        <v>1</v>
      </c>
      <c r="Q2" s="88"/>
      <c r="R2" s="88"/>
      <c r="S2" s="88"/>
      <c r="T2" s="89" t="s">
        <v>63</v>
      </c>
      <c r="U2" s="22"/>
      <c r="V2" s="22"/>
      <c r="W2" s="22"/>
      <c r="X2" s="89" t="s">
        <v>76</v>
      </c>
      <c r="Y2" s="22"/>
      <c r="Z2" s="22"/>
      <c r="AA2" s="22"/>
      <c r="AB2" s="22"/>
      <c r="AC2" s="22"/>
      <c r="AD2" s="88" t="s">
        <v>2</v>
      </c>
      <c r="AE2" s="22"/>
      <c r="AF2" s="22"/>
      <c r="AG2" s="22"/>
      <c r="AH2" s="22"/>
      <c r="AI2" s="22"/>
      <c r="AJ2" s="90"/>
    </row>
    <row r="3" spans="1:36" ht="12.75">
      <c r="A3" s="19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22"/>
      <c r="I3" s="13"/>
      <c r="J3" s="14"/>
      <c r="K3" s="13"/>
      <c r="L3" s="13"/>
      <c r="M3" s="13"/>
      <c r="N3" s="13"/>
      <c r="O3" s="2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90"/>
    </row>
    <row r="4" spans="1:36" ht="12.75">
      <c r="A4" s="19"/>
      <c r="B4" s="91" t="s">
        <v>62</v>
      </c>
      <c r="C4" s="91"/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0"/>
    </row>
    <row r="5" spans="1:36" ht="12.75">
      <c r="A5" s="19"/>
      <c r="B5" s="93" t="s">
        <v>61</v>
      </c>
      <c r="C5" s="93"/>
      <c r="D5" s="91"/>
      <c r="E5" s="88" t="s">
        <v>3</v>
      </c>
      <c r="F5" s="88"/>
      <c r="G5" s="88"/>
      <c r="H5" s="88"/>
      <c r="I5" s="94"/>
      <c r="J5" s="95" t="s">
        <v>60</v>
      </c>
      <c r="K5" s="31"/>
      <c r="L5" s="32"/>
      <c r="M5" s="33" t="s">
        <v>99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90"/>
    </row>
    <row r="6" spans="1:36" ht="21.75" customHeight="1">
      <c r="A6" s="19"/>
      <c r="B6" s="6">
        <v>0</v>
      </c>
      <c r="C6" s="7">
        <v>1</v>
      </c>
      <c r="D6" s="91"/>
      <c r="E6" s="5">
        <v>2</v>
      </c>
      <c r="F6" s="5">
        <v>0</v>
      </c>
      <c r="G6" s="5">
        <v>1</v>
      </c>
      <c r="H6" s="5">
        <v>8</v>
      </c>
      <c r="I6" s="29"/>
      <c r="J6" s="5">
        <v>0</v>
      </c>
      <c r="K6" s="13">
        <v>3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90"/>
    </row>
    <row r="7" spans="1:3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</row>
    <row r="8" spans="1:36" ht="12.75">
      <c r="A8" s="37" t="s">
        <v>92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12.75">
      <c r="A9" s="39" t="s">
        <v>66</v>
      </c>
      <c r="B9" s="40"/>
      <c r="C9" s="41" t="s">
        <v>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 t="s">
        <v>65</v>
      </c>
      <c r="AD9" s="42"/>
      <c r="AE9" s="42"/>
      <c r="AF9" s="42"/>
      <c r="AG9" s="113" t="s">
        <v>64</v>
      </c>
      <c r="AH9" s="114"/>
      <c r="AI9" s="114"/>
      <c r="AJ9" s="115"/>
    </row>
    <row r="10" spans="1:36" ht="12.75">
      <c r="A10" s="103" t="s">
        <v>45</v>
      </c>
      <c r="B10" s="104"/>
      <c r="C10" s="105" t="s">
        <v>46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5" t="s">
        <v>47</v>
      </c>
      <c r="AD10" s="114"/>
      <c r="AE10" s="114"/>
      <c r="AF10" s="115"/>
      <c r="AG10" s="105" t="s">
        <v>43</v>
      </c>
      <c r="AH10" s="106"/>
      <c r="AI10" s="106"/>
      <c r="AJ10" s="107"/>
    </row>
    <row r="11" spans="1:36" ht="12.75">
      <c r="A11" s="116"/>
      <c r="B11" s="117"/>
      <c r="C11" s="118" t="s">
        <v>93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20"/>
      <c r="AC11" s="59" t="s">
        <v>94</v>
      </c>
      <c r="AD11" s="121"/>
      <c r="AE11" s="121"/>
      <c r="AF11" s="122"/>
      <c r="AG11" s="79">
        <v>24777639</v>
      </c>
      <c r="AH11" s="80"/>
      <c r="AI11" s="80"/>
      <c r="AJ11" s="81"/>
    </row>
    <row r="12" spans="1:36" ht="12.75">
      <c r="A12" s="123">
        <v>58</v>
      </c>
      <c r="B12" s="124"/>
      <c r="C12" s="71" t="s">
        <v>88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125"/>
      <c r="AC12" s="82" t="s">
        <v>89</v>
      </c>
      <c r="AD12" s="83"/>
      <c r="AE12" s="83"/>
      <c r="AF12" s="126"/>
      <c r="AG12" s="79"/>
      <c r="AH12" s="80"/>
      <c r="AI12" s="80"/>
      <c r="AJ12" s="81"/>
    </row>
    <row r="13" spans="1:36" ht="12.75">
      <c r="A13" s="123">
        <v>59</v>
      </c>
      <c r="B13" s="124"/>
      <c r="C13" s="127" t="s">
        <v>90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9"/>
      <c r="AC13" s="82" t="s">
        <v>95</v>
      </c>
      <c r="AD13" s="83"/>
      <c r="AE13" s="83"/>
      <c r="AF13" s="126"/>
      <c r="AG13" s="130">
        <f>AG11</f>
        <v>24777639</v>
      </c>
      <c r="AH13" s="131"/>
      <c r="AI13" s="131"/>
      <c r="AJ13" s="132"/>
    </row>
  </sheetData>
  <sheetProtection/>
  <mergeCells count="42"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4">
      <selection activeCell="J18" sqref="J18"/>
    </sheetView>
  </sheetViews>
  <sheetFormatPr defaultColWidth="9.00390625" defaultRowHeight="12.75"/>
  <cols>
    <col min="1" max="24" width="2.75390625" style="1" customWidth="1"/>
    <col min="25" max="25" width="0.37109375" style="1" customWidth="1"/>
    <col min="26" max="26" width="0.37109375" style="1" hidden="1" customWidth="1"/>
    <col min="27" max="28" width="2.75390625" style="1" hidden="1" customWidth="1"/>
    <col min="29" max="29" width="2.75390625" style="15" customWidth="1"/>
    <col min="30" max="36" width="2.75390625" style="1" customWidth="1"/>
  </cols>
  <sheetData>
    <row r="1" spans="1:36" ht="15">
      <c r="A1" s="16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</row>
    <row r="2" spans="1:36" ht="12.75">
      <c r="A2" s="19"/>
      <c r="B2" s="87" t="s">
        <v>0</v>
      </c>
      <c r="C2" s="87"/>
      <c r="D2" s="87"/>
      <c r="E2" s="87"/>
      <c r="F2" s="87"/>
      <c r="G2" s="87"/>
      <c r="H2" s="88"/>
      <c r="I2" s="87" t="s">
        <v>44</v>
      </c>
      <c r="J2" s="87"/>
      <c r="K2" s="87"/>
      <c r="L2" s="87"/>
      <c r="M2" s="87"/>
      <c r="N2" s="87"/>
      <c r="O2" s="88"/>
      <c r="P2" s="88" t="s">
        <v>1</v>
      </c>
      <c r="Q2" s="88"/>
      <c r="R2" s="88"/>
      <c r="S2" s="88"/>
      <c r="T2" s="89" t="s">
        <v>63</v>
      </c>
      <c r="U2" s="22"/>
      <c r="V2" s="22"/>
      <c r="W2" s="22"/>
      <c r="X2" s="89" t="s">
        <v>76</v>
      </c>
      <c r="Y2" s="22"/>
      <c r="Z2" s="22"/>
      <c r="AA2" s="22"/>
      <c r="AB2" s="22"/>
      <c r="AC2" s="22"/>
      <c r="AD2" s="88" t="s">
        <v>2</v>
      </c>
      <c r="AE2" s="22"/>
      <c r="AF2" s="22"/>
      <c r="AG2" s="22"/>
      <c r="AH2" s="22"/>
      <c r="AI2" s="22"/>
      <c r="AJ2" s="90"/>
    </row>
    <row r="3" spans="1:36" ht="12.75">
      <c r="A3" s="19"/>
      <c r="B3" s="13">
        <v>6</v>
      </c>
      <c r="C3" s="14">
        <v>5</v>
      </c>
      <c r="D3" s="13">
        <v>1</v>
      </c>
      <c r="E3" s="13">
        <v>5</v>
      </c>
      <c r="F3" s="13">
        <v>8</v>
      </c>
      <c r="G3" s="13">
        <v>1</v>
      </c>
      <c r="H3" s="22"/>
      <c r="I3" s="13"/>
      <c r="J3" s="14"/>
      <c r="K3" s="13"/>
      <c r="L3" s="13"/>
      <c r="M3" s="13"/>
      <c r="N3" s="13"/>
      <c r="O3" s="2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9</v>
      </c>
      <c r="AE3" s="14">
        <v>1</v>
      </c>
      <c r="AF3" s="13">
        <v>0</v>
      </c>
      <c r="AG3" s="13">
        <v>1</v>
      </c>
      <c r="AH3" s="13">
        <v>1</v>
      </c>
      <c r="AI3" s="13">
        <v>0</v>
      </c>
      <c r="AJ3" s="90"/>
    </row>
    <row r="4" spans="1:36" ht="12.75">
      <c r="A4" s="19"/>
      <c r="B4" s="91" t="s">
        <v>62</v>
      </c>
      <c r="C4" s="91"/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0"/>
    </row>
    <row r="5" spans="1:36" ht="12.75">
      <c r="A5" s="19"/>
      <c r="B5" s="93" t="s">
        <v>61</v>
      </c>
      <c r="C5" s="93"/>
      <c r="D5" s="91"/>
      <c r="E5" s="88" t="s">
        <v>3</v>
      </c>
      <c r="F5" s="88"/>
      <c r="G5" s="88"/>
      <c r="H5" s="88"/>
      <c r="I5" s="94"/>
      <c r="J5" s="95" t="s">
        <v>60</v>
      </c>
      <c r="K5" s="31"/>
      <c r="L5" s="32"/>
      <c r="M5" s="33" t="s">
        <v>77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90"/>
    </row>
    <row r="6" spans="1:36" ht="21.75" customHeight="1">
      <c r="A6" s="19"/>
      <c r="B6" s="6">
        <v>0</v>
      </c>
      <c r="C6" s="7">
        <v>1</v>
      </c>
      <c r="D6" s="91"/>
      <c r="E6" s="5">
        <v>2</v>
      </c>
      <c r="F6" s="5">
        <v>0</v>
      </c>
      <c r="G6" s="5">
        <v>1</v>
      </c>
      <c r="H6" s="5">
        <v>8</v>
      </c>
      <c r="I6" s="29"/>
      <c r="J6" s="5">
        <v>0</v>
      </c>
      <c r="K6" s="13">
        <v>3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90"/>
    </row>
    <row r="7" spans="1:3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</row>
    <row r="8" spans="1:36" ht="12.75">
      <c r="A8" s="37" t="s">
        <v>92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12.75">
      <c r="A9" s="39" t="s">
        <v>66</v>
      </c>
      <c r="B9" s="40"/>
      <c r="C9" s="41" t="s">
        <v>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 t="s">
        <v>65</v>
      </c>
      <c r="AD9" s="42"/>
      <c r="AE9" s="42"/>
      <c r="AF9" s="42"/>
      <c r="AG9" s="113" t="s">
        <v>64</v>
      </c>
      <c r="AH9" s="114"/>
      <c r="AI9" s="114"/>
      <c r="AJ9" s="115"/>
    </row>
    <row r="10" spans="1:36" ht="12.75">
      <c r="A10" s="103" t="s">
        <v>45</v>
      </c>
      <c r="B10" s="104"/>
      <c r="C10" s="105" t="s">
        <v>46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5" t="s">
        <v>47</v>
      </c>
      <c r="AD10" s="114"/>
      <c r="AE10" s="114"/>
      <c r="AF10" s="115"/>
      <c r="AG10" s="105" t="s">
        <v>43</v>
      </c>
      <c r="AH10" s="106"/>
      <c r="AI10" s="106"/>
      <c r="AJ10" s="107"/>
    </row>
    <row r="11" spans="1:36" ht="12.75">
      <c r="A11" s="116" t="s">
        <v>54</v>
      </c>
      <c r="B11" s="107"/>
      <c r="C11" s="118" t="s">
        <v>82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20"/>
      <c r="AC11" s="59" t="s">
        <v>83</v>
      </c>
      <c r="AD11" s="121"/>
      <c r="AE11" s="121"/>
      <c r="AF11" s="122"/>
      <c r="AG11" s="79">
        <v>2000000</v>
      </c>
      <c r="AH11" s="80"/>
      <c r="AI11" s="80"/>
      <c r="AJ11" s="81"/>
    </row>
    <row r="12" spans="1:36" ht="12.75">
      <c r="A12" s="116" t="s">
        <v>55</v>
      </c>
      <c r="B12" s="107"/>
      <c r="C12" s="118" t="s">
        <v>84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20"/>
      <c r="AC12" s="59" t="s">
        <v>85</v>
      </c>
      <c r="AD12" s="121"/>
      <c r="AE12" s="121"/>
      <c r="AF12" s="122"/>
      <c r="AG12" s="79">
        <v>400000</v>
      </c>
      <c r="AH12" s="80"/>
      <c r="AI12" s="80"/>
      <c r="AJ12" s="81"/>
    </row>
    <row r="13" spans="1:36" ht="12.75">
      <c r="A13" s="123" t="s">
        <v>57</v>
      </c>
      <c r="B13" s="133"/>
      <c r="C13" s="127" t="s">
        <v>86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9"/>
      <c r="AC13" s="82" t="s">
        <v>87</v>
      </c>
      <c r="AD13" s="83"/>
      <c r="AE13" s="83"/>
      <c r="AF13" s="126"/>
      <c r="AG13" s="130">
        <v>2400000</v>
      </c>
      <c r="AH13" s="131"/>
      <c r="AI13" s="131"/>
      <c r="AJ13" s="132"/>
    </row>
    <row r="14" spans="1:36" ht="12.75">
      <c r="A14" s="123">
        <v>59</v>
      </c>
      <c r="B14" s="124"/>
      <c r="C14" s="127" t="s">
        <v>90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9"/>
      <c r="AC14" s="82" t="s">
        <v>95</v>
      </c>
      <c r="AD14" s="83"/>
      <c r="AE14" s="83"/>
      <c r="AF14" s="126"/>
      <c r="AG14" s="130">
        <f>AG13</f>
        <v>2400000</v>
      </c>
      <c r="AH14" s="131"/>
      <c r="AI14" s="131"/>
      <c r="AJ14" s="132"/>
    </row>
  </sheetData>
  <sheetProtection/>
  <mergeCells count="4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2:B12"/>
    <mergeCell ref="C12:AB12"/>
    <mergeCell ref="AC12:AF12"/>
    <mergeCell ref="AG12:AJ12"/>
    <mergeCell ref="A13:B13"/>
    <mergeCell ref="C13:A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2018-03-01T12:34:36Z</cp:lastPrinted>
  <dcterms:created xsi:type="dcterms:W3CDTF">1998-12-06T10:54:59Z</dcterms:created>
  <dcterms:modified xsi:type="dcterms:W3CDTF">2018-03-01T12:36:02Z</dcterms:modified>
  <cp:category/>
  <cp:version/>
  <cp:contentType/>
  <cp:contentStatus/>
</cp:coreProperties>
</file>