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melléklet összevont" sheetId="1" r:id="rId1"/>
  </sheets>
  <calcPr calcId="145621"/>
</workbook>
</file>

<file path=xl/calcChain.xml><?xml version="1.0" encoding="utf-8"?>
<calcChain xmlns="http://schemas.openxmlformats.org/spreadsheetml/2006/main">
  <c r="D72" i="1" l="1"/>
  <c r="D71" i="1"/>
  <c r="D64" i="1"/>
  <c r="D58" i="1"/>
  <c r="D53" i="1"/>
  <c r="D69" i="1" s="1"/>
  <c r="D78" i="1" s="1"/>
  <c r="D46" i="1"/>
  <c r="D39" i="1"/>
  <c r="D27" i="1"/>
  <c r="D23" i="1"/>
  <c r="D21" i="1" s="1"/>
  <c r="D18" i="1"/>
  <c r="D11" i="1"/>
  <c r="D10" i="1"/>
  <c r="D44" i="1" l="1"/>
  <c r="D49" i="1" s="1"/>
  <c r="D9" i="1"/>
</calcChain>
</file>

<file path=xl/sharedStrings.xml><?xml version="1.0" encoding="utf-8"?>
<sst xmlns="http://schemas.openxmlformats.org/spreadsheetml/2006/main" count="179" uniqueCount="161">
  <si>
    <t>1. melléklet a 2/2018(II.19.) önkormányzati rendelethez</t>
  </si>
  <si>
    <t>Madocsa Község Önkormányzatának</t>
  </si>
  <si>
    <t>2018. évi költségvetésének összevont pénzügyi  mérlege</t>
  </si>
  <si>
    <t>Ezer forintban</t>
  </si>
  <si>
    <t>Sor-
szám</t>
  </si>
  <si>
    <t>Bevételi jogcím</t>
  </si>
  <si>
    <t>Rovat/tétel</t>
  </si>
  <si>
    <t>2018. évi előirányzat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</si>
  <si>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</si>
  <si>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</si>
  <si>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</si>
  <si>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</si>
  <si>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</si>
  <si>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</si>
  <si>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</si>
  <si>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</si>
  <si>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</si>
  <si>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</si>
  <si>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</si>
  <si>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</si>
  <si>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</si>
  <si>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</si>
  <si>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</si>
  <si>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</si>
  <si>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</si>
  <si>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</si>
  <si>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</si>
  <si>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</si>
  <si>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</si>
  <si>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Működési célú központosított előirányzat</t>
  </si>
  <si>
    <t>B115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</si>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</sst>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4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8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" applyNumberFormat="0" applyAlignment="0" applyProtection="0"/>
    <xf numFmtId="0" fontId="18" fillId="21" borderId="3" applyNumberFormat="0" applyAlignment="0" applyProtection="0"/>
    <xf numFmtId="0" fontId="1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0" fontId="27" fillId="0" borderId="7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22" borderId="0" applyNumberFormat="0" applyBorder="0" applyAlignment="0" applyProtection="0"/>
    <xf numFmtId="0" fontId="20" fillId="0" borderId="0"/>
    <xf numFmtId="0" fontId="5" fillId="0" borderId="0"/>
    <xf numFmtId="0" fontId="2" fillId="0" borderId="0"/>
    <xf numFmtId="0" fontId="14" fillId="23" borderId="8" applyNumberFormat="0" applyFont="0" applyAlignment="0" applyProtection="0"/>
    <xf numFmtId="0" fontId="30" fillId="20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right" vertical="center" indent="1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3" fillId="0" borderId="1" xfId="1" applyFont="1" applyFill="1" applyBorder="1" applyAlignment="1" applyProtection="1">
      <alignment horizontal="left" vertical="top" wrapText="1"/>
    </xf>
    <xf numFmtId="0" fontId="2" fillId="0" borderId="1" xfId="0" applyFont="1" applyBorder="1"/>
    <xf numFmtId="164" fontId="3" fillId="0" borderId="1" xfId="1" applyNumberFormat="1" applyFont="1" applyFill="1" applyBorder="1" applyAlignment="1" applyProtection="1">
      <alignment vertical="center" wrapText="1"/>
    </xf>
    <xf numFmtId="0" fontId="7" fillId="0" borderId="0" xfId="1" applyFont="1" applyFill="1" applyProtection="1"/>
    <xf numFmtId="0" fontId="4" fillId="0" borderId="1" xfId="0" applyFont="1" applyBorder="1"/>
    <xf numFmtId="164" fontId="4" fillId="0" borderId="1" xfId="1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164" fontId="2" fillId="0" borderId="1" xfId="1" applyNumberFormat="1" applyFont="1" applyFill="1" applyBorder="1" applyAlignment="1" applyProtection="1">
      <alignment vertical="center" wrapText="1"/>
    </xf>
    <xf numFmtId="0" fontId="9" fillId="0" borderId="0" xfId="1" applyFont="1" applyFill="1" applyProtection="1"/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Fill="1" applyProtection="1"/>
    <xf numFmtId="0" fontId="2" fillId="0" borderId="1" xfId="1" applyFont="1" applyFill="1" applyBorder="1" applyProtection="1"/>
    <xf numFmtId="49" fontId="4" fillId="0" borderId="1" xfId="0" applyNumberFormat="1" applyFont="1" applyBorder="1"/>
    <xf numFmtId="164" fontId="11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" xfId="0" applyNumberFormat="1" applyFont="1" applyBorder="1"/>
    <xf numFmtId="0" fontId="3" fillId="0" borderId="1" xfId="0" applyFont="1" applyBorder="1"/>
    <xf numFmtId="0" fontId="11" fillId="0" borderId="0" xfId="1" applyFont="1" applyFill="1" applyProtection="1"/>
    <xf numFmtId="49" fontId="3" fillId="0" borderId="1" xfId="0" applyNumberFormat="1" applyFont="1" applyBorder="1" applyAlignment="1">
      <alignment horizontal="center"/>
    </xf>
    <xf numFmtId="164" fontId="4" fillId="0" borderId="0" xfId="1" applyNumberFormat="1" applyFont="1" applyFill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/>
    <xf numFmtId="0" fontId="8" fillId="0" borderId="1" xfId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vertical="center"/>
    </xf>
    <xf numFmtId="3" fontId="8" fillId="0" borderId="1" xfId="1" applyNumberFormat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horizontal="left" vertical="center"/>
    </xf>
    <xf numFmtId="49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vertical="center" wrapText="1"/>
    </xf>
    <xf numFmtId="49" fontId="2" fillId="0" borderId="1" xfId="1" applyNumberFormat="1" applyFont="1" applyFill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vertical="center" wrapText="1"/>
    </xf>
    <xf numFmtId="0" fontId="13" fillId="0" borderId="0" xfId="1" applyFont="1" applyFill="1" applyProtection="1"/>
    <xf numFmtId="164" fontId="3" fillId="0" borderId="1" xfId="0" quotePrefix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horizontal="left" vertical="center" wrapText="1" indent="1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1"/>
  <sheetViews>
    <sheetView tabSelected="1" zoomScale="120" zoomScaleNormal="120" zoomScaleSheetLayoutView="100" workbookViewId="0">
      <selection activeCell="B1" sqref="B1:D1"/>
    </sheetView>
  </sheetViews>
  <sheetFormatPr defaultRowHeight="15.75" x14ac:dyDescent="0.25"/>
  <cols>
    <col min="1" max="1" width="15.83203125" style="1" customWidth="1"/>
    <col min="2" max="2" width="59" style="1" customWidth="1"/>
    <col min="3" max="3" width="14.83203125" style="1" customWidth="1"/>
    <col min="4" max="4" width="19.83203125" style="6" customWidth="1"/>
    <col min="5" max="5" width="9" style="3" customWidth="1"/>
    <col min="6" max="16384" width="9.33203125" style="3"/>
  </cols>
  <sheetData>
    <row r="1" spans="1:4" x14ac:dyDescent="0.25">
      <c r="B1" s="2" t="s">
        <v>0</v>
      </c>
      <c r="C1" s="2"/>
      <c r="D1" s="2"/>
    </row>
    <row r="2" spans="1:4" x14ac:dyDescent="0.25">
      <c r="B2" s="4"/>
      <c r="C2" s="4"/>
      <c r="D2" s="4"/>
    </row>
    <row r="3" spans="1:4" x14ac:dyDescent="0.25">
      <c r="A3" s="5" t="s">
        <v>1</v>
      </c>
      <c r="B3" s="5"/>
      <c r="C3" s="5"/>
      <c r="D3" s="5"/>
    </row>
    <row r="4" spans="1:4" x14ac:dyDescent="0.25">
      <c r="A4" s="5" t="s">
        <v>2</v>
      </c>
      <c r="B4" s="5"/>
      <c r="C4" s="5"/>
      <c r="D4" s="5"/>
    </row>
    <row r="5" spans="1:4" ht="15.95" customHeight="1" x14ac:dyDescent="0.25"/>
    <row r="6" spans="1:4" ht="24" customHeight="1" x14ac:dyDescent="0.25">
      <c r="A6" s="7"/>
      <c r="B6" s="7"/>
      <c r="C6" s="8"/>
      <c r="D6" s="9" t="s">
        <v>3</v>
      </c>
    </row>
    <row r="7" spans="1:4" s="11" customFormat="1" ht="25.5" x14ac:dyDescent="0.2">
      <c r="A7" s="10" t="s">
        <v>4</v>
      </c>
      <c r="B7" s="10" t="s">
        <v>5</v>
      </c>
      <c r="C7" s="10" t="s">
        <v>6</v>
      </c>
      <c r="D7" s="10" t="s">
        <v>7</v>
      </c>
    </row>
    <row r="8" spans="1:4" s="14" customFormat="1" ht="12" customHeight="1" x14ac:dyDescent="0.2">
      <c r="A8" s="12">
        <v>1</v>
      </c>
      <c r="B8" s="12">
        <v>2</v>
      </c>
      <c r="C8" s="13">
        <v>3</v>
      </c>
      <c r="D8" s="12">
        <v>4</v>
      </c>
    </row>
    <row r="9" spans="1:4" s="18" customFormat="1" ht="12" customHeight="1" x14ac:dyDescent="0.2">
      <c r="A9" s="10" t="s">
        <v>8</v>
      </c>
      <c r="B9" s="15" t="s">
        <v>9</v>
      </c>
      <c r="C9" s="16"/>
      <c r="D9" s="17">
        <f>D10+D21+D27+D37</f>
        <v>201478</v>
      </c>
    </row>
    <row r="10" spans="1:4" s="18" customFormat="1" ht="12" customHeight="1" x14ac:dyDescent="0.2">
      <c r="A10" s="19" t="s">
        <v>10</v>
      </c>
      <c r="B10" s="19" t="s">
        <v>11</v>
      </c>
      <c r="C10" s="19" t="s">
        <v>12</v>
      </c>
      <c r="D10" s="20">
        <f>D18+D11</f>
        <v>126041</v>
      </c>
    </row>
    <row r="11" spans="1:4" s="18" customFormat="1" ht="12" customHeight="1" x14ac:dyDescent="0.2">
      <c r="A11" s="21" t="s">
        <v>13</v>
      </c>
      <c r="B11" s="22" t="s">
        <v>14</v>
      </c>
      <c r="C11" s="22" t="s">
        <v>15</v>
      </c>
      <c r="D11" s="23">
        <f>SUM(D12:D17)</f>
        <v>113789</v>
      </c>
    </row>
    <row r="12" spans="1:4" s="27" customFormat="1" ht="12" customHeight="1" x14ac:dyDescent="0.2">
      <c r="A12" s="24" t="s">
        <v>16</v>
      </c>
      <c r="B12" s="25" t="s">
        <v>17</v>
      </c>
      <c r="C12" s="16" t="s">
        <v>18</v>
      </c>
      <c r="D12" s="26">
        <v>28141</v>
      </c>
    </row>
    <row r="13" spans="1:4" s="27" customFormat="1" ht="12" customHeight="1" x14ac:dyDescent="0.2">
      <c r="A13" s="24" t="s">
        <v>19</v>
      </c>
      <c r="B13" s="16" t="s">
        <v>20</v>
      </c>
      <c r="C13" s="16" t="s">
        <v>21</v>
      </c>
      <c r="D13" s="23">
        <v>42170</v>
      </c>
    </row>
    <row r="14" spans="1:4" s="27" customFormat="1" ht="12" customHeight="1" x14ac:dyDescent="0.2">
      <c r="A14" s="24" t="s">
        <v>22</v>
      </c>
      <c r="B14" s="16" t="s">
        <v>23</v>
      </c>
      <c r="C14" s="16" t="s">
        <v>24</v>
      </c>
      <c r="D14" s="23">
        <v>41143</v>
      </c>
    </row>
    <row r="15" spans="1:4" s="27" customFormat="1" ht="12" customHeight="1" x14ac:dyDescent="0.2">
      <c r="A15" s="24" t="s">
        <v>25</v>
      </c>
      <c r="B15" s="16" t="s">
        <v>26</v>
      </c>
      <c r="C15" s="16" t="s">
        <v>27</v>
      </c>
      <c r="D15" s="23">
        <v>2335</v>
      </c>
    </row>
    <row r="16" spans="1:4" s="27" customFormat="1" ht="12" customHeight="1" x14ac:dyDescent="0.2">
      <c r="A16" s="24" t="s">
        <v>28</v>
      </c>
      <c r="B16" s="16" t="s">
        <v>29</v>
      </c>
      <c r="C16" s="16" t="s">
        <v>30</v>
      </c>
      <c r="D16" s="23"/>
    </row>
    <row r="17" spans="1:4" s="27" customFormat="1" ht="12" customHeight="1" x14ac:dyDescent="0.2">
      <c r="A17" s="24" t="s">
        <v>31</v>
      </c>
      <c r="B17" s="16" t="s">
        <v>32</v>
      </c>
      <c r="C17" s="16" t="s">
        <v>33</v>
      </c>
      <c r="D17" s="23">
        <v>0</v>
      </c>
    </row>
    <row r="18" spans="1:4" s="29" customFormat="1" ht="12" customHeight="1" x14ac:dyDescent="0.2">
      <c r="A18" s="21" t="s">
        <v>34</v>
      </c>
      <c r="B18" s="22" t="s">
        <v>35</v>
      </c>
      <c r="C18" s="22" t="s">
        <v>36</v>
      </c>
      <c r="D18" s="28">
        <f>SUM(D19:D20)</f>
        <v>12252</v>
      </c>
    </row>
    <row r="19" spans="1:4" s="27" customFormat="1" ht="12" customHeight="1" x14ac:dyDescent="0.2">
      <c r="A19" s="24" t="s">
        <v>37</v>
      </c>
      <c r="B19" s="30" t="s">
        <v>38</v>
      </c>
      <c r="C19" s="30" t="s">
        <v>39</v>
      </c>
      <c r="D19" s="28">
        <v>8950</v>
      </c>
    </row>
    <row r="20" spans="1:4" s="27" customFormat="1" ht="12" customHeight="1" x14ac:dyDescent="0.2">
      <c r="A20" s="24" t="s">
        <v>40</v>
      </c>
      <c r="B20" s="16" t="s">
        <v>41</v>
      </c>
      <c r="C20" s="22" t="s">
        <v>42</v>
      </c>
      <c r="D20" s="23">
        <v>3302</v>
      </c>
    </row>
    <row r="21" spans="1:4" s="27" customFormat="1" ht="12" customHeight="1" x14ac:dyDescent="0.2">
      <c r="A21" s="31" t="s">
        <v>43</v>
      </c>
      <c r="B21" s="19" t="s">
        <v>44</v>
      </c>
      <c r="C21" s="19" t="s">
        <v>45</v>
      </c>
      <c r="D21" s="23">
        <f>D22+D23+D26</f>
        <v>44000</v>
      </c>
    </row>
    <row r="22" spans="1:4" s="27" customFormat="1" ht="12" customHeight="1" x14ac:dyDescent="0.2">
      <c r="A22" s="21" t="s">
        <v>46</v>
      </c>
      <c r="B22" s="22" t="s">
        <v>47</v>
      </c>
      <c r="C22" s="22" t="s">
        <v>48</v>
      </c>
      <c r="D22" s="23">
        <v>8700</v>
      </c>
    </row>
    <row r="23" spans="1:4" s="27" customFormat="1" ht="12" customHeight="1" x14ac:dyDescent="0.2">
      <c r="A23" s="21" t="s">
        <v>49</v>
      </c>
      <c r="B23" s="22" t="s">
        <v>50</v>
      </c>
      <c r="C23" s="22" t="s">
        <v>51</v>
      </c>
      <c r="D23" s="23">
        <f>SUM(D24:D25)</f>
        <v>34900</v>
      </c>
    </row>
    <row r="24" spans="1:4" s="27" customFormat="1" ht="12" customHeight="1" x14ac:dyDescent="0.2">
      <c r="A24" s="24" t="s">
        <v>52</v>
      </c>
      <c r="B24" s="16" t="s">
        <v>53</v>
      </c>
      <c r="C24" s="22" t="s">
        <v>54</v>
      </c>
      <c r="D24" s="23">
        <v>30000</v>
      </c>
    </row>
    <row r="25" spans="1:4" s="27" customFormat="1" ht="12" customHeight="1" x14ac:dyDescent="0.2">
      <c r="A25" s="24" t="s">
        <v>55</v>
      </c>
      <c r="B25" s="16" t="s">
        <v>56</v>
      </c>
      <c r="C25" s="22" t="s">
        <v>57</v>
      </c>
      <c r="D25" s="23">
        <v>4900</v>
      </c>
    </row>
    <row r="26" spans="1:4" s="27" customFormat="1" ht="12" customHeight="1" x14ac:dyDescent="0.2">
      <c r="A26" s="21" t="s">
        <v>58</v>
      </c>
      <c r="B26" s="22" t="s">
        <v>59</v>
      </c>
      <c r="C26" s="22" t="s">
        <v>60</v>
      </c>
      <c r="D26" s="23">
        <v>400</v>
      </c>
    </row>
    <row r="27" spans="1:4" s="27" customFormat="1" ht="12" customHeight="1" x14ac:dyDescent="0.2">
      <c r="A27" s="31" t="s">
        <v>61</v>
      </c>
      <c r="B27" s="19" t="s">
        <v>9</v>
      </c>
      <c r="C27" s="19" t="s">
        <v>62</v>
      </c>
      <c r="D27" s="20">
        <f>SUM(D28:D36)</f>
        <v>31437</v>
      </c>
    </row>
    <row r="28" spans="1:4" s="27" customFormat="1" ht="12" customHeight="1" x14ac:dyDescent="0.2">
      <c r="A28" s="21" t="s">
        <v>63</v>
      </c>
      <c r="B28" s="22" t="s">
        <v>64</v>
      </c>
      <c r="C28" s="22" t="s">
        <v>65</v>
      </c>
      <c r="D28" s="26">
        <v>100</v>
      </c>
    </row>
    <row r="29" spans="1:4" s="27" customFormat="1" ht="12" customHeight="1" x14ac:dyDescent="0.2">
      <c r="A29" s="21" t="s">
        <v>66</v>
      </c>
      <c r="B29" s="22" t="s">
        <v>67</v>
      </c>
      <c r="C29" s="22" t="s">
        <v>68</v>
      </c>
      <c r="D29" s="23">
        <v>4160</v>
      </c>
    </row>
    <row r="30" spans="1:4" s="27" customFormat="1" ht="12" customHeight="1" x14ac:dyDescent="0.2">
      <c r="A30" s="21" t="s">
        <v>69</v>
      </c>
      <c r="B30" s="22" t="s">
        <v>70</v>
      </c>
      <c r="C30" s="22" t="s">
        <v>71</v>
      </c>
      <c r="D30" s="23">
        <v>3500</v>
      </c>
    </row>
    <row r="31" spans="1:4" s="27" customFormat="1" ht="12" customHeight="1" x14ac:dyDescent="0.2">
      <c r="A31" s="21" t="s">
        <v>72</v>
      </c>
      <c r="B31" s="22" t="s">
        <v>73</v>
      </c>
      <c r="C31" s="22" t="s">
        <v>74</v>
      </c>
      <c r="D31" s="23">
        <v>8140</v>
      </c>
    </row>
    <row r="32" spans="1:4" s="27" customFormat="1" ht="12" customHeight="1" x14ac:dyDescent="0.2">
      <c r="A32" s="21" t="s">
        <v>75</v>
      </c>
      <c r="B32" s="22" t="s">
        <v>76</v>
      </c>
      <c r="C32" s="22" t="s">
        <v>77</v>
      </c>
      <c r="D32" s="23">
        <v>10486</v>
      </c>
    </row>
    <row r="33" spans="1:5" s="27" customFormat="1" ht="12" customHeight="1" x14ac:dyDescent="0.2">
      <c r="A33" s="21" t="s">
        <v>78</v>
      </c>
      <c r="B33" s="22" t="s">
        <v>79</v>
      </c>
      <c r="C33" s="22" t="s">
        <v>80</v>
      </c>
      <c r="D33" s="23">
        <v>3348</v>
      </c>
    </row>
    <row r="34" spans="1:5" s="27" customFormat="1" ht="12" customHeight="1" x14ac:dyDescent="0.2">
      <c r="A34" s="21" t="s">
        <v>81</v>
      </c>
      <c r="B34" s="22" t="s">
        <v>82</v>
      </c>
      <c r="C34" s="22" t="s">
        <v>83</v>
      </c>
      <c r="D34" s="23"/>
    </row>
    <row r="35" spans="1:5" s="27" customFormat="1" ht="12" customHeight="1" x14ac:dyDescent="0.2">
      <c r="A35" s="21" t="s">
        <v>84</v>
      </c>
      <c r="B35" s="22" t="s">
        <v>85</v>
      </c>
      <c r="C35" s="22" t="s">
        <v>86</v>
      </c>
      <c r="D35" s="23">
        <v>152</v>
      </c>
    </row>
    <row r="36" spans="1:5" s="27" customFormat="1" ht="12" customHeight="1" x14ac:dyDescent="0.2">
      <c r="A36" s="21" t="s">
        <v>87</v>
      </c>
      <c r="B36" s="22" t="s">
        <v>88</v>
      </c>
      <c r="C36" s="22" t="s">
        <v>89</v>
      </c>
      <c r="D36" s="23">
        <v>1551</v>
      </c>
    </row>
    <row r="37" spans="1:5" s="27" customFormat="1" ht="12" customHeight="1" x14ac:dyDescent="0.2">
      <c r="A37" s="31" t="s">
        <v>90</v>
      </c>
      <c r="B37" s="19" t="s">
        <v>91</v>
      </c>
      <c r="C37" s="19" t="s">
        <v>92</v>
      </c>
      <c r="D37" s="23">
        <v>0</v>
      </c>
      <c r="E37" s="32">
        <v>0</v>
      </c>
    </row>
    <row r="38" spans="1:5" s="27" customFormat="1" ht="12" customHeight="1" x14ac:dyDescent="0.2">
      <c r="A38" s="21"/>
      <c r="B38" s="22"/>
      <c r="C38" s="22"/>
      <c r="D38" s="23"/>
    </row>
    <row r="39" spans="1:5" s="27" customFormat="1" ht="12" customHeight="1" x14ac:dyDescent="0.2">
      <c r="A39" s="10" t="s">
        <v>93</v>
      </c>
      <c r="B39" s="15" t="s">
        <v>94</v>
      </c>
      <c r="C39" s="16"/>
      <c r="D39" s="17">
        <f>SUM(D40:D42)</f>
        <v>35697</v>
      </c>
    </row>
    <row r="40" spans="1:5" s="27" customFormat="1" ht="12" customHeight="1" x14ac:dyDescent="0.2">
      <c r="A40" s="31" t="s">
        <v>95</v>
      </c>
      <c r="B40" s="19" t="s">
        <v>96</v>
      </c>
      <c r="C40" s="19" t="s">
        <v>97</v>
      </c>
      <c r="D40" s="23">
        <v>5977</v>
      </c>
    </row>
    <row r="41" spans="1:5" s="27" customFormat="1" ht="12" customHeight="1" x14ac:dyDescent="0.2">
      <c r="A41" s="31" t="s">
        <v>98</v>
      </c>
      <c r="B41" s="19" t="s">
        <v>94</v>
      </c>
      <c r="C41" s="19" t="s">
        <v>99</v>
      </c>
      <c r="D41" s="23">
        <v>0</v>
      </c>
    </row>
    <row r="42" spans="1:5" s="27" customFormat="1" ht="12" customHeight="1" x14ac:dyDescent="0.2">
      <c r="A42" s="31" t="s">
        <v>100</v>
      </c>
      <c r="B42" s="19" t="s">
        <v>101</v>
      </c>
      <c r="C42" s="19" t="s">
        <v>102</v>
      </c>
      <c r="D42" s="23">
        <v>29720</v>
      </c>
    </row>
    <row r="43" spans="1:5" s="27" customFormat="1" ht="12" customHeight="1" x14ac:dyDescent="0.2">
      <c r="A43" s="25"/>
      <c r="B43" s="16"/>
      <c r="C43" s="16"/>
      <c r="D43" s="17">
        <v>0</v>
      </c>
    </row>
    <row r="44" spans="1:5" s="35" customFormat="1" ht="12" customHeight="1" x14ac:dyDescent="0.2">
      <c r="A44" s="33"/>
      <c r="B44" s="34" t="s">
        <v>103</v>
      </c>
      <c r="C44" s="34" t="s">
        <v>104</v>
      </c>
      <c r="D44" s="23">
        <f>D39+D9</f>
        <v>237175</v>
      </c>
    </row>
    <row r="45" spans="1:5" s="27" customFormat="1" ht="12" customHeight="1" x14ac:dyDescent="0.2">
      <c r="A45" s="25"/>
      <c r="B45" s="16"/>
      <c r="C45" s="16"/>
      <c r="D45" s="23">
        <v>0</v>
      </c>
    </row>
    <row r="46" spans="1:5" s="27" customFormat="1" ht="12" customHeight="1" x14ac:dyDescent="0.2">
      <c r="A46" s="36" t="s">
        <v>105</v>
      </c>
      <c r="B46" s="34" t="s">
        <v>106</v>
      </c>
      <c r="C46" s="34" t="s">
        <v>107</v>
      </c>
      <c r="D46" s="23">
        <f>SUM(D47)</f>
        <v>54824</v>
      </c>
    </row>
    <row r="47" spans="1:5" s="27" customFormat="1" ht="12" customHeight="1" x14ac:dyDescent="0.2">
      <c r="A47" s="25" t="s">
        <v>108</v>
      </c>
      <c r="B47" s="16" t="s">
        <v>109</v>
      </c>
      <c r="C47" s="16" t="s">
        <v>110</v>
      </c>
      <c r="D47" s="23">
        <v>54824</v>
      </c>
    </row>
    <row r="48" spans="1:5" s="27" customFormat="1" ht="12" customHeight="1" x14ac:dyDescent="0.2">
      <c r="A48" s="25"/>
      <c r="B48" s="16"/>
      <c r="C48" s="16"/>
      <c r="D48" s="23"/>
    </row>
    <row r="49" spans="1:4" s="35" customFormat="1" ht="12" customHeight="1" x14ac:dyDescent="0.2">
      <c r="A49" s="33"/>
      <c r="B49" s="34" t="s">
        <v>111</v>
      </c>
      <c r="C49" s="34" t="s">
        <v>112</v>
      </c>
      <c r="D49" s="17">
        <f>D44+D46</f>
        <v>291999</v>
      </c>
    </row>
    <row r="50" spans="1:4" s="40" customFormat="1" ht="24" customHeight="1" x14ac:dyDescent="0.25">
      <c r="A50" s="37"/>
      <c r="B50" s="37"/>
      <c r="C50" s="38"/>
      <c r="D50" s="39"/>
    </row>
    <row r="51" spans="1:4" s="11" customFormat="1" ht="25.5" x14ac:dyDescent="0.2">
      <c r="A51" s="10" t="s">
        <v>4</v>
      </c>
      <c r="B51" s="10" t="s">
        <v>113</v>
      </c>
      <c r="C51" s="10" t="s">
        <v>6</v>
      </c>
      <c r="D51" s="10" t="s">
        <v>7</v>
      </c>
    </row>
    <row r="52" spans="1:4" s="18" customFormat="1" ht="12" customHeight="1" x14ac:dyDescent="0.2">
      <c r="A52" s="12">
        <v>1</v>
      </c>
      <c r="B52" s="12">
        <v>2</v>
      </c>
      <c r="C52" s="12">
        <v>3</v>
      </c>
      <c r="D52" s="12">
        <v>4</v>
      </c>
    </row>
    <row r="53" spans="1:4" ht="12" customHeight="1" x14ac:dyDescent="0.25">
      <c r="A53" s="41" t="s">
        <v>8</v>
      </c>
      <c r="B53" s="42" t="s">
        <v>114</v>
      </c>
      <c r="C53" s="43"/>
      <c r="D53" s="17">
        <f>SUM(D54:D58)</f>
        <v>222626</v>
      </c>
    </row>
    <row r="54" spans="1:4" ht="12" customHeight="1" x14ac:dyDescent="0.25">
      <c r="A54" s="44" t="s">
        <v>10</v>
      </c>
      <c r="B54" s="45" t="s">
        <v>115</v>
      </c>
      <c r="C54" s="45" t="s">
        <v>116</v>
      </c>
      <c r="D54" s="20">
        <v>87214</v>
      </c>
    </row>
    <row r="55" spans="1:4" ht="12" customHeight="1" x14ac:dyDescent="0.25">
      <c r="A55" s="44" t="s">
        <v>43</v>
      </c>
      <c r="B55" s="45" t="s">
        <v>117</v>
      </c>
      <c r="C55" s="45" t="s">
        <v>118</v>
      </c>
      <c r="D55" s="20">
        <v>18876</v>
      </c>
    </row>
    <row r="56" spans="1:4" ht="12" customHeight="1" x14ac:dyDescent="0.25">
      <c r="A56" s="44" t="s">
        <v>61</v>
      </c>
      <c r="B56" s="45" t="s">
        <v>119</v>
      </c>
      <c r="C56" s="45" t="s">
        <v>120</v>
      </c>
      <c r="D56" s="20">
        <v>85072</v>
      </c>
    </row>
    <row r="57" spans="1:4" ht="12" customHeight="1" x14ac:dyDescent="0.25">
      <c r="A57" s="44" t="s">
        <v>90</v>
      </c>
      <c r="B57" s="45" t="s">
        <v>121</v>
      </c>
      <c r="C57" s="45" t="s">
        <v>122</v>
      </c>
      <c r="D57" s="20">
        <v>2700</v>
      </c>
    </row>
    <row r="58" spans="1:4" ht="12" customHeight="1" x14ac:dyDescent="0.25">
      <c r="A58" s="44" t="s">
        <v>123</v>
      </c>
      <c r="B58" s="45" t="s">
        <v>124</v>
      </c>
      <c r="C58" s="45" t="s">
        <v>125</v>
      </c>
      <c r="D58" s="20">
        <f>SUM(D59:D62)</f>
        <v>28764</v>
      </c>
    </row>
    <row r="59" spans="1:4" ht="12" customHeight="1" x14ac:dyDescent="0.25">
      <c r="A59" s="46" t="s">
        <v>126</v>
      </c>
      <c r="B59" s="47" t="s">
        <v>127</v>
      </c>
      <c r="C59" s="48" t="s">
        <v>128</v>
      </c>
      <c r="D59" s="28">
        <v>4935</v>
      </c>
    </row>
    <row r="60" spans="1:4" ht="12" customHeight="1" x14ac:dyDescent="0.25">
      <c r="A60" s="46" t="s">
        <v>129</v>
      </c>
      <c r="B60" s="48" t="s">
        <v>130</v>
      </c>
      <c r="C60" s="49" t="s">
        <v>131</v>
      </c>
      <c r="D60" s="49"/>
    </row>
    <row r="61" spans="1:4" ht="12" customHeight="1" x14ac:dyDescent="0.25">
      <c r="A61" s="46" t="s">
        <v>132</v>
      </c>
      <c r="B61" s="47" t="s">
        <v>133</v>
      </c>
      <c r="C61" s="49" t="s">
        <v>134</v>
      </c>
      <c r="D61" s="50">
        <v>14960</v>
      </c>
    </row>
    <row r="62" spans="1:4" ht="12" customHeight="1" x14ac:dyDescent="0.25">
      <c r="A62" s="46" t="s">
        <v>135</v>
      </c>
      <c r="B62" s="48" t="s">
        <v>136</v>
      </c>
      <c r="C62" s="51" t="s">
        <v>137</v>
      </c>
      <c r="D62" s="28">
        <v>8869</v>
      </c>
    </row>
    <row r="63" spans="1:4" ht="12" customHeight="1" x14ac:dyDescent="0.25">
      <c r="A63" s="52"/>
      <c r="B63" s="53"/>
      <c r="C63" s="54"/>
      <c r="D63" s="23"/>
    </row>
    <row r="64" spans="1:4" ht="12" customHeight="1" x14ac:dyDescent="0.25">
      <c r="A64" s="41" t="s">
        <v>93</v>
      </c>
      <c r="B64" s="43" t="s">
        <v>138</v>
      </c>
      <c r="C64" s="43"/>
      <c r="D64" s="17">
        <f>+D65+D66+D67</f>
        <v>65347</v>
      </c>
    </row>
    <row r="65" spans="1:4" s="56" customFormat="1" ht="12" customHeight="1" x14ac:dyDescent="0.25">
      <c r="A65" s="44" t="s">
        <v>95</v>
      </c>
      <c r="B65" s="55" t="s">
        <v>139</v>
      </c>
      <c r="C65" s="45" t="s">
        <v>140</v>
      </c>
      <c r="D65" s="20">
        <v>8262</v>
      </c>
    </row>
    <row r="66" spans="1:4" s="56" customFormat="1" ht="12" customHeight="1" x14ac:dyDescent="0.25">
      <c r="A66" s="44" t="s">
        <v>98</v>
      </c>
      <c r="B66" s="55" t="s">
        <v>141</v>
      </c>
      <c r="C66" s="45" t="s">
        <v>142</v>
      </c>
      <c r="D66" s="20">
        <v>56885</v>
      </c>
    </row>
    <row r="67" spans="1:4" s="56" customFormat="1" ht="12" customHeight="1" x14ac:dyDescent="0.25">
      <c r="A67" s="44" t="s">
        <v>100</v>
      </c>
      <c r="B67" s="57" t="s">
        <v>143</v>
      </c>
      <c r="C67" s="58" t="s">
        <v>144</v>
      </c>
      <c r="D67" s="20">
        <v>200</v>
      </c>
    </row>
    <row r="68" spans="1:4" ht="12" customHeight="1" x14ac:dyDescent="0.25">
      <c r="A68" s="59"/>
      <c r="B68" s="60"/>
      <c r="C68" s="61"/>
      <c r="D68" s="23"/>
    </row>
    <row r="69" spans="1:4" s="62" customFormat="1" ht="12" customHeight="1" x14ac:dyDescent="0.2">
      <c r="A69" s="41"/>
      <c r="B69" s="41" t="s">
        <v>145</v>
      </c>
      <c r="C69" s="43"/>
      <c r="D69" s="17">
        <f>D53+D64</f>
        <v>287973</v>
      </c>
    </row>
    <row r="70" spans="1:4" ht="12" customHeight="1" x14ac:dyDescent="0.25">
      <c r="A70" s="41"/>
      <c r="B70" s="41"/>
      <c r="C70" s="43"/>
      <c r="D70" s="17"/>
    </row>
    <row r="71" spans="1:4" ht="12" customHeight="1" x14ac:dyDescent="0.25">
      <c r="A71" s="41" t="s">
        <v>105</v>
      </c>
      <c r="B71" s="41" t="s">
        <v>146</v>
      </c>
      <c r="C71" s="43" t="s">
        <v>147</v>
      </c>
      <c r="D71" s="63">
        <f>D72</f>
        <v>4026</v>
      </c>
    </row>
    <row r="72" spans="1:4" s="56" customFormat="1" ht="12" customHeight="1" x14ac:dyDescent="0.25">
      <c r="A72" s="55" t="s">
        <v>108</v>
      </c>
      <c r="B72" s="55" t="s">
        <v>148</v>
      </c>
      <c r="C72" s="45" t="s">
        <v>149</v>
      </c>
      <c r="D72" s="64">
        <f>SUM(D73:D76)</f>
        <v>4026</v>
      </c>
    </row>
    <row r="73" spans="1:4" ht="12" customHeight="1" x14ac:dyDescent="0.25">
      <c r="A73" s="21" t="s">
        <v>13</v>
      </c>
      <c r="B73" s="65" t="s">
        <v>150</v>
      </c>
      <c r="C73" s="48" t="s">
        <v>151</v>
      </c>
      <c r="D73" s="64"/>
    </row>
    <row r="74" spans="1:4" ht="12" customHeight="1" x14ac:dyDescent="0.25">
      <c r="A74" s="21" t="s">
        <v>34</v>
      </c>
      <c r="B74" s="65" t="s">
        <v>152</v>
      </c>
      <c r="C74" s="48" t="s">
        <v>153</v>
      </c>
      <c r="D74" s="28"/>
    </row>
    <row r="75" spans="1:4" ht="12" customHeight="1" x14ac:dyDescent="0.25">
      <c r="A75" s="21" t="s">
        <v>154</v>
      </c>
      <c r="B75" s="65" t="s">
        <v>155</v>
      </c>
      <c r="C75" s="48" t="s">
        <v>156</v>
      </c>
      <c r="D75" s="28">
        <v>4026</v>
      </c>
    </row>
    <row r="76" spans="1:4" ht="12" customHeight="1" x14ac:dyDescent="0.25">
      <c r="A76" s="21" t="s">
        <v>157</v>
      </c>
      <c r="B76" s="65" t="s">
        <v>158</v>
      </c>
      <c r="C76" s="48" t="s">
        <v>159</v>
      </c>
      <c r="D76" s="28"/>
    </row>
    <row r="77" spans="1:4" ht="12" customHeight="1" x14ac:dyDescent="0.25">
      <c r="A77" s="59"/>
      <c r="B77" s="66"/>
      <c r="C77" s="53"/>
      <c r="D77" s="23"/>
    </row>
    <row r="78" spans="1:4" s="35" customFormat="1" ht="12.95" customHeight="1" x14ac:dyDescent="0.2">
      <c r="A78" s="67"/>
      <c r="B78" s="67" t="s">
        <v>160</v>
      </c>
      <c r="C78" s="68"/>
      <c r="D78" s="63">
        <f>D69+D71</f>
        <v>291999</v>
      </c>
    </row>
    <row r="79" spans="1:4" ht="7.5" customHeight="1" x14ac:dyDescent="0.25"/>
    <row r="80" spans="1:4" x14ac:dyDescent="0.25">
      <c r="A80" s="5"/>
      <c r="B80" s="5"/>
      <c r="C80" s="5"/>
      <c r="D80" s="5"/>
    </row>
    <row r="81" spans="4:4" ht="15" customHeight="1" x14ac:dyDescent="0.25">
      <c r="D81" s="1"/>
    </row>
  </sheetData>
  <mergeCells count="6">
    <mergeCell ref="B1:D1"/>
    <mergeCell ref="A3:D3"/>
    <mergeCell ref="A4:D4"/>
    <mergeCell ref="A6:B6"/>
    <mergeCell ref="A50:B50"/>
    <mergeCell ref="A80:D80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 összevont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2018-02-20T15:02:15Z</dcterms:created>
  <dcterms:modified xsi:type="dcterms:W3CDTF">2018-02-20T15:02:36Z</dcterms:modified>
</cp:coreProperties>
</file>