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Mesztegnyő\zárszám 2019\"/>
    </mc:Choice>
  </mc:AlternateContent>
  <xr:revisionPtr revIDLastSave="0" documentId="13_ncr:1_{A413D87E-F0AB-4082-A849-803AD5726FE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5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1" l="1"/>
  <c r="F25" i="1" l="1"/>
  <c r="F20" i="1" l="1"/>
  <c r="D24" i="1"/>
  <c r="D26" i="1" s="1"/>
  <c r="E24" i="1"/>
  <c r="E26" i="1" s="1"/>
  <c r="C24" i="1"/>
  <c r="C26" i="1" s="1"/>
  <c r="F6" i="1"/>
  <c r="F7" i="1"/>
  <c r="D13" i="1"/>
  <c r="D15" i="1" s="1"/>
  <c r="E13" i="1"/>
  <c r="E15" i="1" s="1"/>
  <c r="C13" i="1"/>
  <c r="C15" i="1" s="1"/>
  <c r="F26" i="1" l="1"/>
  <c r="F24" i="1"/>
  <c r="F15" i="1"/>
  <c r="F13" i="1"/>
  <c r="F5" i="1"/>
</calcChain>
</file>

<file path=xl/sharedStrings.xml><?xml version="1.0" encoding="utf-8"?>
<sst xmlns="http://schemas.openxmlformats.org/spreadsheetml/2006/main" count="52" uniqueCount="52">
  <si>
    <t>01 - K1-K8. Költségvetési kiadások</t>
  </si>
  <si>
    <t>#</t>
  </si>
  <si>
    <t>Megnevezés</t>
  </si>
  <si>
    <t>Eredeti előirányzat</t>
  </si>
  <si>
    <t>Módosított előirányzat</t>
  </si>
  <si>
    <t>Teljesítés</t>
  </si>
  <si>
    <t>%</t>
  </si>
  <si>
    <t>1.</t>
  </si>
  <si>
    <t>Személyi juttatások (K1)</t>
  </si>
  <si>
    <t>Munkaadókat terhelő járulékok és szociális hozzájárulási adó (K2)</t>
  </si>
  <si>
    <t>Dologi kiadások (K3)</t>
  </si>
  <si>
    <t>Egyéb működési célú kiadások (K5)</t>
  </si>
  <si>
    <t>Beruházások (K6)</t>
  </si>
  <si>
    <t>Felújítások (K7)</t>
  </si>
  <si>
    <t>2.</t>
  </si>
  <si>
    <t>3.</t>
  </si>
  <si>
    <t>4.</t>
  </si>
  <si>
    <t>5.</t>
  </si>
  <si>
    <t>6.</t>
  </si>
  <si>
    <t>7.</t>
  </si>
  <si>
    <t xml:space="preserve">02 - Beszámoló a B1. - B7.  költségvetési bevételek </t>
  </si>
  <si>
    <t>Működési célú támogatások államháztartáson belülről (B1)</t>
  </si>
  <si>
    <t>Működési bevételek (B4)</t>
  </si>
  <si>
    <t>Ellátottak pénzbeli juttatásai (K4)</t>
  </si>
  <si>
    <t>Egyéb felhalmozási célú kiadások (K8)</t>
  </si>
  <si>
    <t>Felhalmozási célú támogatások államháztartáson belülről  (B2)</t>
  </si>
  <si>
    <t>Közhatalmi bevételek (B3)</t>
  </si>
  <si>
    <t>Felhalmozási bevételek (B5)</t>
  </si>
  <si>
    <t>Működési célú átvett pénzeszközök (B6)</t>
  </si>
  <si>
    <t>Felhalmozási célú átvett pénzeszközök (B7)</t>
  </si>
  <si>
    <t>8.</t>
  </si>
  <si>
    <t>9.</t>
  </si>
  <si>
    <t>10.</t>
  </si>
  <si>
    <t>11.</t>
  </si>
  <si>
    <t>12.</t>
  </si>
  <si>
    <t>13.</t>
  </si>
  <si>
    <t>14.</t>
  </si>
  <si>
    <t>15.</t>
  </si>
  <si>
    <t>Költségvetési kiadások (K1-K8) 1+…+8</t>
  </si>
  <si>
    <t>16.</t>
  </si>
  <si>
    <t>17.</t>
  </si>
  <si>
    <t>Finanszírozási bevételek (B8)</t>
  </si>
  <si>
    <t>18.</t>
  </si>
  <si>
    <t>19.</t>
  </si>
  <si>
    <t>Finanszírozási kiadások (K9)</t>
  </si>
  <si>
    <t>Kiadások összesen (K1-K9) 9+10</t>
  </si>
  <si>
    <t>20.</t>
  </si>
  <si>
    <t>21.</t>
  </si>
  <si>
    <t>Bevételek összesen (B1-B8) 19+20</t>
  </si>
  <si>
    <t>Költségvetési bevételek (B1-B7) 10+…+18</t>
  </si>
  <si>
    <t>Mesztegnyői Közös Önkormányzati Hivatal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</si>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</sst>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zoomScaleNormal="100" workbookViewId="0">
      <selection activeCell="F1" sqref="F1"/>
    </sheetView>
  </sheetViews>
  <sheetFormatPr defaultRowHeight="15.75" x14ac:dyDescent="0.2"/>
  <cols>
    <col min="1" max="1" width="4.28515625" style="6" customWidth="1"/>
    <col min="2" max="2" width="38.28515625" style="1" customWidth="1"/>
    <col min="3" max="6" width="11.7109375" style="6" customWidth="1"/>
    <col min="7" max="11" width="9.140625" style="1"/>
    <col min="12" max="12" width="13.5703125" style="6" customWidth="1"/>
    <col min="13" max="13" width="16" style="10" customWidth="1"/>
    <col min="14" max="14" width="15.28515625" style="10" customWidth="1"/>
    <col min="15" max="15" width="17.85546875" style="10" customWidth="1"/>
    <col min="16" max="16" width="9.140625" style="10" customWidth="1"/>
    <col min="17" max="19" width="9.140625" style="10"/>
    <col min="20" max="20" width="9.140625" style="6"/>
    <col min="21" max="16384" width="9.140625" style="1"/>
  </cols>
  <sheetData>
    <row r="1" spans="1:6" x14ac:dyDescent="0.2">
      <c r="F1" s="19" t="s">
        <v>51</v>
      </c>
    </row>
    <row r="2" spans="1:6" x14ac:dyDescent="0.2">
      <c r="A2" s="22" t="s">
        <v>50</v>
      </c>
      <c r="B2" s="23"/>
      <c r="C2" s="23"/>
      <c r="D2" s="23"/>
      <c r="E2" s="23"/>
      <c r="F2" s="24"/>
    </row>
    <row r="3" spans="1:6" ht="28.5" customHeight="1" x14ac:dyDescent="0.2">
      <c r="A3" s="20" t="s">
        <v>0</v>
      </c>
      <c r="B3" s="20"/>
      <c r="C3" s="20"/>
      <c r="D3" s="20"/>
      <c r="E3" s="20"/>
      <c r="F3" s="20"/>
    </row>
    <row r="4" spans="1:6" ht="31.5" x14ac:dyDescent="0.2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2" t="s">
        <v>6</v>
      </c>
    </row>
    <row r="5" spans="1:6" ht="21.95" customHeight="1" x14ac:dyDescent="0.2">
      <c r="A5" s="2" t="s">
        <v>7</v>
      </c>
      <c r="B5" s="3" t="s">
        <v>8</v>
      </c>
      <c r="C5" s="4">
        <v>57271550</v>
      </c>
      <c r="D5" s="4">
        <v>61454126</v>
      </c>
      <c r="E5" s="4">
        <v>58732256</v>
      </c>
      <c r="F5" s="5">
        <f t="shared" ref="F5:F15" si="0">E5/D5</f>
        <v>0.95570891367001132</v>
      </c>
    </row>
    <row r="6" spans="1:6" ht="35.25" customHeight="1" x14ac:dyDescent="0.2">
      <c r="A6" s="2" t="s">
        <v>14</v>
      </c>
      <c r="B6" s="3" t="s">
        <v>9</v>
      </c>
      <c r="C6" s="4">
        <v>11209700</v>
      </c>
      <c r="D6" s="4">
        <v>12314631</v>
      </c>
      <c r="E6" s="4">
        <v>12211373</v>
      </c>
      <c r="F6" s="5">
        <f t="shared" si="0"/>
        <v>0.99161501469268543</v>
      </c>
    </row>
    <row r="7" spans="1:6" ht="21.95" customHeight="1" x14ac:dyDescent="0.2">
      <c r="A7" s="2" t="s">
        <v>15</v>
      </c>
      <c r="B7" s="3" t="s">
        <v>10</v>
      </c>
      <c r="C7" s="4">
        <v>12376000</v>
      </c>
      <c r="D7" s="4">
        <v>11489873</v>
      </c>
      <c r="E7" s="4">
        <v>11488873</v>
      </c>
      <c r="F7" s="5">
        <f t="shared" si="0"/>
        <v>0.99991296683609998</v>
      </c>
    </row>
    <row r="8" spans="1:6" ht="21.95" customHeight="1" x14ac:dyDescent="0.2">
      <c r="A8" s="2" t="s">
        <v>16</v>
      </c>
      <c r="B8" s="3" t="s">
        <v>23</v>
      </c>
      <c r="C8" s="4">
        <v>0</v>
      </c>
      <c r="D8" s="4">
        <v>0</v>
      </c>
      <c r="E8" s="4">
        <v>0</v>
      </c>
      <c r="F8" s="5">
        <v>0</v>
      </c>
    </row>
    <row r="9" spans="1:6" ht="21.95" customHeight="1" x14ac:dyDescent="0.2">
      <c r="A9" s="2" t="s">
        <v>17</v>
      </c>
      <c r="B9" s="3" t="s">
        <v>11</v>
      </c>
      <c r="C9" s="4">
        <v>0</v>
      </c>
      <c r="D9" s="4">
        <v>0</v>
      </c>
      <c r="E9" s="4">
        <v>0</v>
      </c>
      <c r="F9" s="5">
        <v>0</v>
      </c>
    </row>
    <row r="10" spans="1:6" ht="21.95" customHeight="1" x14ac:dyDescent="0.2">
      <c r="A10" s="2" t="s">
        <v>18</v>
      </c>
      <c r="B10" s="3" t="s">
        <v>12</v>
      </c>
      <c r="C10" s="4">
        <v>0</v>
      </c>
      <c r="D10" s="4">
        <v>0</v>
      </c>
      <c r="E10" s="4">
        <v>0</v>
      </c>
      <c r="F10" s="5">
        <v>0</v>
      </c>
    </row>
    <row r="11" spans="1:6" ht="21.95" customHeight="1" x14ac:dyDescent="0.2">
      <c r="A11" s="2" t="s">
        <v>19</v>
      </c>
      <c r="B11" s="3" t="s">
        <v>13</v>
      </c>
      <c r="C11" s="4">
        <v>0</v>
      </c>
      <c r="D11" s="4">
        <v>0</v>
      </c>
      <c r="E11" s="4">
        <v>0</v>
      </c>
      <c r="F11" s="5">
        <v>0</v>
      </c>
    </row>
    <row r="12" spans="1:6" ht="21.95" customHeight="1" x14ac:dyDescent="0.2">
      <c r="A12" s="2" t="s">
        <v>30</v>
      </c>
      <c r="B12" s="3" t="s">
        <v>24</v>
      </c>
      <c r="C12" s="4">
        <v>0</v>
      </c>
      <c r="D12" s="4">
        <v>0</v>
      </c>
      <c r="E12" s="4">
        <v>0</v>
      </c>
      <c r="F12" s="5">
        <v>0</v>
      </c>
    </row>
    <row r="13" spans="1:6" ht="30" customHeight="1" x14ac:dyDescent="0.2">
      <c r="A13" s="11" t="s">
        <v>31</v>
      </c>
      <c r="B13" s="13" t="s">
        <v>38</v>
      </c>
      <c r="C13" s="14">
        <f>SUM(C5:C12)</f>
        <v>80857250</v>
      </c>
      <c r="D13" s="14">
        <f t="shared" ref="D13:E13" si="1">SUM(D5:D12)</f>
        <v>85258630</v>
      </c>
      <c r="E13" s="14">
        <f t="shared" si="1"/>
        <v>82432502</v>
      </c>
      <c r="F13" s="15">
        <f t="shared" si="0"/>
        <v>0.96685229401410744</v>
      </c>
    </row>
    <row r="14" spans="1:6" ht="21.95" customHeight="1" x14ac:dyDescent="0.2">
      <c r="A14" s="11" t="s">
        <v>32</v>
      </c>
      <c r="B14" s="13" t="s">
        <v>44</v>
      </c>
      <c r="C14" s="14">
        <v>0</v>
      </c>
      <c r="D14" s="14">
        <v>0</v>
      </c>
      <c r="E14" s="14">
        <v>0</v>
      </c>
      <c r="F14" s="15"/>
    </row>
    <row r="15" spans="1:6" ht="21.95" customHeight="1" x14ac:dyDescent="0.2">
      <c r="A15" s="11" t="s">
        <v>33</v>
      </c>
      <c r="B15" s="13" t="s">
        <v>45</v>
      </c>
      <c r="C15" s="14">
        <f>C13+C14</f>
        <v>80857250</v>
      </c>
      <c r="D15" s="14">
        <f t="shared" ref="D15:E15" si="2">D13+D14</f>
        <v>85258630</v>
      </c>
      <c r="E15" s="14">
        <f t="shared" si="2"/>
        <v>82432502</v>
      </c>
      <c r="F15" s="15">
        <f t="shared" si="0"/>
        <v>0.96685229401410744</v>
      </c>
    </row>
    <row r="16" spans="1:6" ht="21.95" customHeight="1" x14ac:dyDescent="0.2">
      <c r="A16" s="21" t="s">
        <v>20</v>
      </c>
      <c r="B16" s="21"/>
      <c r="C16" s="21"/>
      <c r="D16" s="21"/>
      <c r="E16" s="21"/>
      <c r="F16" s="21"/>
    </row>
    <row r="17" spans="1:6" ht="34.5" customHeight="1" x14ac:dyDescent="0.2">
      <c r="A17" s="8" t="s">
        <v>34</v>
      </c>
      <c r="B17" s="3" t="s">
        <v>21</v>
      </c>
      <c r="C17" s="7">
        <v>0</v>
      </c>
      <c r="D17" s="7">
        <v>4107347</v>
      </c>
      <c r="E17" s="7">
        <v>4107347</v>
      </c>
      <c r="F17" s="5">
        <f>E17/D17</f>
        <v>1</v>
      </c>
    </row>
    <row r="18" spans="1:6" ht="37.5" customHeight="1" x14ac:dyDescent="0.2">
      <c r="A18" s="8" t="s">
        <v>35</v>
      </c>
      <c r="B18" s="3" t="s">
        <v>25</v>
      </c>
      <c r="C18" s="7">
        <v>0</v>
      </c>
      <c r="D18" s="7">
        <v>0</v>
      </c>
      <c r="E18" s="7">
        <v>0</v>
      </c>
      <c r="F18" s="5">
        <v>0</v>
      </c>
    </row>
    <row r="19" spans="1:6" ht="21.95" customHeight="1" x14ac:dyDescent="0.2">
      <c r="A19" s="8" t="s">
        <v>36</v>
      </c>
      <c r="B19" s="9" t="s">
        <v>26</v>
      </c>
      <c r="C19" s="7">
        <v>50000</v>
      </c>
      <c r="D19" s="7">
        <v>0</v>
      </c>
      <c r="E19" s="7">
        <v>0</v>
      </c>
      <c r="F19" s="5">
        <v>0</v>
      </c>
    </row>
    <row r="20" spans="1:6" ht="21.95" customHeight="1" x14ac:dyDescent="0.2">
      <c r="A20" s="8" t="s">
        <v>37</v>
      </c>
      <c r="B20" s="9" t="s">
        <v>22</v>
      </c>
      <c r="C20" s="7">
        <v>105000</v>
      </c>
      <c r="D20" s="7">
        <v>315100</v>
      </c>
      <c r="E20" s="7">
        <v>274469</v>
      </c>
      <c r="F20" s="5">
        <f t="shared" ref="F20:F26" si="3">E20/D20</f>
        <v>0.87105363376705802</v>
      </c>
    </row>
    <row r="21" spans="1:6" ht="21.95" customHeight="1" x14ac:dyDescent="0.2">
      <c r="A21" s="8" t="s">
        <v>39</v>
      </c>
      <c r="B21" s="9" t="s">
        <v>27</v>
      </c>
      <c r="C21" s="7">
        <v>0</v>
      </c>
      <c r="D21" s="7">
        <v>30000</v>
      </c>
      <c r="E21" s="7">
        <v>30000</v>
      </c>
      <c r="F21" s="5">
        <v>1</v>
      </c>
    </row>
    <row r="22" spans="1:6" ht="21.95" customHeight="1" x14ac:dyDescent="0.2">
      <c r="A22" s="8" t="s">
        <v>40</v>
      </c>
      <c r="B22" s="9" t="s">
        <v>28</v>
      </c>
      <c r="C22" s="7">
        <v>0</v>
      </c>
      <c r="D22" s="7">
        <v>0</v>
      </c>
      <c r="E22" s="7">
        <v>0</v>
      </c>
      <c r="F22" s="5">
        <v>0</v>
      </c>
    </row>
    <row r="23" spans="1:6" ht="21.95" customHeight="1" x14ac:dyDescent="0.2">
      <c r="A23" s="8" t="s">
        <v>42</v>
      </c>
      <c r="B23" s="9" t="s">
        <v>29</v>
      </c>
      <c r="C23" s="7">
        <v>0</v>
      </c>
      <c r="D23" s="7">
        <v>0</v>
      </c>
      <c r="E23" s="7">
        <v>0</v>
      </c>
      <c r="F23" s="5">
        <v>0</v>
      </c>
    </row>
    <row r="24" spans="1:6" ht="34.5" customHeight="1" x14ac:dyDescent="0.2">
      <c r="A24" s="16" t="s">
        <v>43</v>
      </c>
      <c r="B24" s="13" t="s">
        <v>49</v>
      </c>
      <c r="C24" s="17">
        <f>SUM(C17:C23)</f>
        <v>155000</v>
      </c>
      <c r="D24" s="17">
        <f t="shared" ref="D24:E24" si="4">SUM(D17:D23)</f>
        <v>4452447</v>
      </c>
      <c r="E24" s="17">
        <f t="shared" si="4"/>
        <v>4411816</v>
      </c>
      <c r="F24" s="15">
        <f t="shared" si="3"/>
        <v>0.99087445622598092</v>
      </c>
    </row>
    <row r="25" spans="1:6" ht="21.95" customHeight="1" x14ac:dyDescent="0.2">
      <c r="A25" s="16" t="s">
        <v>46</v>
      </c>
      <c r="B25" s="18" t="s">
        <v>41</v>
      </c>
      <c r="C25" s="17">
        <v>80702250</v>
      </c>
      <c r="D25" s="17">
        <v>80806183</v>
      </c>
      <c r="E25" s="17">
        <v>78356912</v>
      </c>
      <c r="F25" s="15">
        <f t="shared" si="3"/>
        <v>0.969689559522939</v>
      </c>
    </row>
    <row r="26" spans="1:6" ht="26.25" customHeight="1" x14ac:dyDescent="0.2">
      <c r="A26" s="16" t="s">
        <v>47</v>
      </c>
      <c r="B26" s="18" t="s">
        <v>48</v>
      </c>
      <c r="C26" s="17">
        <f>C24+C25</f>
        <v>80857250</v>
      </c>
      <c r="D26" s="17">
        <f>D24+D25</f>
        <v>85258630</v>
      </c>
      <c r="E26" s="17">
        <f>E24+E25</f>
        <v>82768728</v>
      </c>
      <c r="F26" s="15">
        <f t="shared" si="3"/>
        <v>0.97079589479680828</v>
      </c>
    </row>
  </sheetData>
  <mergeCells count="3">
    <mergeCell ref="A3:F3"/>
    <mergeCell ref="A16:F16"/>
    <mergeCell ref="A2:F2"/>
  </mergeCells>
  <pageMargins left="0.74803149606299213" right="0.74803149606299213" top="1.2598425196850394" bottom="0.98425196850393704" header="0.51181102362204722" footer="0.51181102362204722"/>
  <pageSetup orientation="portrait" r:id="rId1"/>
  <headerFooter alignWithMargins="0">
    <oddHeader xml:space="preserve">&amp;C&amp;"Times New Roman,Normál"&amp;12 5. melléklet
a 8/2019. (V.24.) önkormányzati rendelethez
Az önkormányzat által irányított költségvetési szerv bevételinek és kiadásinak teljesítése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2019-05-22T10:01:01Z</cp:lastPrinted>
  <dcterms:created xsi:type="dcterms:W3CDTF">2017-05-18T13:16:24Z</dcterms:created>
  <dcterms:modified xsi:type="dcterms:W3CDTF">2019-05-22T10:01:02Z</dcterms:modified>
</cp:coreProperties>
</file>