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<sst xmlns="http://schemas.openxmlformats.org/spreadsheetml/2006/main" count="100" uniqueCount="96">
  <si>
    <t>Megnevezés</t>
  </si>
  <si>
    <t>Őriszentpéter Város Önkormányzata</t>
  </si>
  <si>
    <t>12. sz. melléklet</t>
  </si>
  <si>
    <t>EREDMÉNYKIMUTATÁS</t>
  </si>
  <si>
    <t>01.</t>
  </si>
  <si>
    <t>02.</t>
  </si>
  <si>
    <t>03.</t>
  </si>
  <si>
    <t>I.</t>
  </si>
  <si>
    <t>04.</t>
  </si>
  <si>
    <t>05.</t>
  </si>
  <si>
    <t>II.</t>
  </si>
  <si>
    <t>06.</t>
  </si>
  <si>
    <t>07.</t>
  </si>
  <si>
    <t>08.</t>
  </si>
  <si>
    <t>III.</t>
  </si>
  <si>
    <t>09.</t>
  </si>
  <si>
    <t>10.</t>
  </si>
  <si>
    <t>11.</t>
  </si>
  <si>
    <t>12.</t>
  </si>
  <si>
    <t>IV.</t>
  </si>
  <si>
    <t>13.</t>
  </si>
  <si>
    <t>14.</t>
  </si>
  <si>
    <t>15.</t>
  </si>
  <si>
    <t>V.</t>
  </si>
  <si>
    <t>16.</t>
  </si>
  <si>
    <t>17.</t>
  </si>
  <si>
    <t>18.</t>
  </si>
  <si>
    <t>19.</t>
  </si>
  <si>
    <t>VI.</t>
  </si>
  <si>
    <t>VII.</t>
  </si>
  <si>
    <t>A)</t>
  </si>
  <si>
    <t>20.</t>
  </si>
  <si>
    <t>21.</t>
  </si>
  <si>
    <t>22.</t>
  </si>
  <si>
    <t>21a.</t>
  </si>
  <si>
    <t>IX.</t>
  </si>
  <si>
    <t>B)</t>
  </si>
  <si>
    <t>C)</t>
  </si>
  <si>
    <t>23.</t>
  </si>
  <si>
    <t>Közhatalmi eredményszemléletű bevételek</t>
  </si>
  <si>
    <t>Eszközök és szolgáltatások nettó eredményszemléletű bevételei</t>
  </si>
  <si>
    <t>Tevékenység egyéb nettó eredményszemléletű bevételei</t>
  </si>
  <si>
    <t>Tevékenység nettó eredményszemléletű bevételei</t>
  </si>
  <si>
    <t>Saját termelésű készletek állományváltozása</t>
  </si>
  <si>
    <t>Saját előállítású eszközök aktívált értéke</t>
  </si>
  <si>
    <t>Aktívált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</si>
  <si>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</si>
  <si>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</si>
  <si>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</si>
  <si>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Eredményszemléletű bevételek</t>
  </si>
  <si>
    <t>Anyagköltség</t>
  </si>
  <si>
    <t>Igénybe vett szolgáltatások értéke</t>
  </si>
  <si>
    <t>Eladott áruk beszerzési értéke</t>
  </si>
  <si>
    <t>Bérjárulékok</t>
  </si>
  <si>
    <t>Anyagjellegű ráfordítások</t>
  </si>
  <si>
    <t>Bérköltség</t>
  </si>
  <si>
    <t>Személyi jellegű egyéb kifizetések</t>
  </si>
  <si>
    <t>Személyi jellegű ráfordítások</t>
  </si>
  <si>
    <t>Értékcsökkenési leírás</t>
  </si>
  <si>
    <t>Egyéb ráfordítások</t>
  </si>
  <si>
    <t>TEVÉKENYSÉGEK EREDMÉNYE</t>
  </si>
  <si>
    <t>Kapott (járó) osztalék és részesedés</t>
  </si>
  <si>
    <t>Pénzügyi műveletek eredményszemléletű bevételei</t>
  </si>
  <si>
    <t>Pénzügyi műveletek egyéb eredményszemléletű bevételei</t>
  </si>
  <si>
    <t>Fizetendő kamatok és és kamatjellegű ráfordítások</t>
  </si>
  <si>
    <t>Részesedések, értékpapírok, pénzeszközök értékvesztése</t>
  </si>
  <si>
    <t>Pénzügyi műveletek egyéb ráfordításai</t>
  </si>
  <si>
    <t>PÉNZÜGYI MŰVELETEK EREDMÉNYE</t>
  </si>
  <si>
    <t>Felhalmozási célú támogatások eredményszemléletű bevételei</t>
  </si>
  <si>
    <t>MÉRLEG SZERINTI EREDMÉNY</t>
  </si>
  <si>
    <t>ÖNK</t>
  </si>
  <si>
    <t>KÖH</t>
  </si>
  <si>
    <t>MŰVHÁZ</t>
  </si>
  <si>
    <t>Eladottt közvetített szolgáltatások értéke</t>
  </si>
  <si>
    <t>21b.</t>
  </si>
  <si>
    <t>Befektetett pénzügyi eszközökből származó eredményszemléletű 
bevételek árfolyamnyereségek</t>
  </si>
  <si>
    <t>Egyéb kapott (járó) kamatok és kamatjellegű eredményszemléletű 
bevételek</t>
  </si>
  <si>
    <t>Részesedésekből származó eredményszemléletű bevételek</t>
  </si>
  <si>
    <t xml:space="preserve">  - ebből lekötött bankbetétek árfolyamnyeresége</t>
  </si>
  <si>
    <t xml:space="preserve">  - ebből egyéb pénzeszközök árfolyamnyereség</t>
  </si>
  <si>
    <t>24.</t>
  </si>
  <si>
    <t>25.</t>
  </si>
  <si>
    <t>26.</t>
  </si>
  <si>
    <t>26a.</t>
  </si>
  <si>
    <t>26b.</t>
  </si>
  <si>
    <t>Részesedésekből származó ráfordítások árfolyamvesztesége</t>
  </si>
  <si>
    <t>Befektetet pénzügyi eszközökbőll származó ráfordítások 
árfolyamvesztesége</t>
  </si>
  <si>
    <t xml:space="preserve">  - ebből lekötött bankbetétek értékvesztése</t>
  </si>
  <si>
    <t xml:space="preserve">  - ebből Kincstáron kívüli számlák értékvesztése</t>
  </si>
  <si>
    <t>25a.</t>
  </si>
  <si>
    <t>25b.</t>
  </si>
  <si>
    <t xml:space="preserve">  - ebből lekötött bankbetétek árfolyamvesztesége</t>
  </si>
  <si>
    <t xml:space="preserve">  - ebből Kincstáron kívüli számlák árfolyamvesztesége</t>
  </si>
  <si>
    <t>VIII.</t>
  </si>
  <si>
    <t>Pénzügyiműveletek ráfordításai</t>
  </si>
  <si>
    <t>ELŐZŐ ÉV 
(Ft)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</si>
</sst>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  <numFmt numFmtId="166" formatCode="_-* #,##0.0\ _F_t_-;\-* #,##0.0\ _F_t_-;_-* &quot;-&quot;??\ _F_t_-;_-@_-"/>
    <numFmt numFmtId="167" formatCode="_-* #,##0\ _F_t_-;\-* #,##0\ _F_t_-;_-* &quot;-&quot;??\ _F_t_-;_-@_-"/>
  </numFmts>
  <fonts count="39"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1" fillId="33" borderId="22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58.375" style="0" customWidth="1"/>
    <col min="3" max="5" width="12.375" style="0" hidden="1" customWidth="1"/>
    <col min="6" max="6" width="12.375" style="0" customWidth="1"/>
    <col min="7" max="8" width="11.75390625" style="0" hidden="1" customWidth="1"/>
    <col min="9" max="9" width="12.00390625" style="0" hidden="1" customWidth="1"/>
    <col min="10" max="10" width="12.375" style="0" customWidth="1"/>
  </cols>
  <sheetData>
    <row r="1" ht="12.75">
      <c r="J1" s="27" t="s">
        <v>2</v>
      </c>
    </row>
    <row r="2" ht="13.5" thickBot="1"/>
    <row r="3" spans="1:10" ht="15">
      <c r="A3" s="30" t="s">
        <v>3</v>
      </c>
      <c r="B3" s="31"/>
      <c r="C3" s="31"/>
      <c r="D3" s="31"/>
      <c r="E3" s="31"/>
      <c r="F3" s="31"/>
      <c r="G3" s="22"/>
      <c r="H3" s="22"/>
      <c r="I3" s="22"/>
      <c r="J3" s="23"/>
    </row>
    <row r="4" spans="1:10" ht="15">
      <c r="A4" s="3"/>
      <c r="B4" s="2" t="s">
        <v>1</v>
      </c>
      <c r="C4" s="2"/>
      <c r="D4" s="2"/>
      <c r="E4" s="2"/>
      <c r="F4" s="2"/>
      <c r="G4" s="2"/>
      <c r="H4" s="2"/>
      <c r="I4" s="2"/>
      <c r="J4" s="4"/>
    </row>
    <row r="5" spans="1:10" ht="30" customHeight="1" thickBot="1">
      <c r="A5" s="24"/>
      <c r="B5" s="25" t="s">
        <v>0</v>
      </c>
      <c r="C5" s="25"/>
      <c r="D5" s="25"/>
      <c r="E5" s="25"/>
      <c r="F5" s="25" t="s">
        <v>95</v>
      </c>
      <c r="G5" s="25"/>
      <c r="H5" s="25"/>
      <c r="I5" s="25"/>
      <c r="J5" s="26" t="s">
        <v>95</v>
      </c>
    </row>
    <row r="6" spans="1:10" ht="15">
      <c r="A6" s="18"/>
      <c r="B6" s="19">
        <v>2</v>
      </c>
      <c r="C6" s="20" t="s">
        <v>70</v>
      </c>
      <c r="D6" s="20" t="s">
        <v>71</v>
      </c>
      <c r="E6" s="20" t="s">
        <v>72</v>
      </c>
      <c r="F6" s="21">
        <v>4</v>
      </c>
      <c r="G6" s="20" t="s">
        <v>70</v>
      </c>
      <c r="H6" s="20" t="s">
        <v>71</v>
      </c>
      <c r="I6" s="20" t="s">
        <v>72</v>
      </c>
      <c r="J6" s="21">
        <v>4</v>
      </c>
    </row>
    <row r="7" spans="1:10" ht="12.75">
      <c r="A7" s="6" t="s">
        <v>4</v>
      </c>
      <c r="B7" s="1" t="s">
        <v>39</v>
      </c>
      <c r="C7" s="13">
        <v>66232</v>
      </c>
      <c r="D7" s="16">
        <v>471</v>
      </c>
      <c r="E7" s="16">
        <v>0</v>
      </c>
      <c r="F7" s="16">
        <v>48529017</v>
      </c>
      <c r="G7" s="13"/>
      <c r="H7" s="16"/>
      <c r="I7" s="16"/>
      <c r="J7" s="16">
        <v>70409918</v>
      </c>
    </row>
    <row r="8" spans="1:10" ht="12.75" customHeight="1">
      <c r="A8" s="6" t="s">
        <v>5</v>
      </c>
      <c r="B8" s="1" t="s">
        <v>40</v>
      </c>
      <c r="C8" s="13">
        <v>43584</v>
      </c>
      <c r="D8" s="13">
        <v>976</v>
      </c>
      <c r="E8" s="13">
        <v>1037</v>
      </c>
      <c r="F8" s="16">
        <v>44282348</v>
      </c>
      <c r="G8" s="13"/>
      <c r="H8" s="13"/>
      <c r="I8" s="13"/>
      <c r="J8" s="16">
        <v>45052069</v>
      </c>
    </row>
    <row r="9" spans="1:10" ht="12.75">
      <c r="A9" s="6" t="s">
        <v>6</v>
      </c>
      <c r="B9" s="1" t="s">
        <v>41</v>
      </c>
      <c r="C9" s="13">
        <v>9460</v>
      </c>
      <c r="D9" s="13">
        <v>0</v>
      </c>
      <c r="E9" s="13">
        <v>0</v>
      </c>
      <c r="F9" s="16">
        <v>14433427</v>
      </c>
      <c r="G9" s="13"/>
      <c r="H9" s="13"/>
      <c r="I9" s="13"/>
      <c r="J9" s="16">
        <v>9430763</v>
      </c>
    </row>
    <row r="10" spans="1:10" s="5" customFormat="1" ht="12.75">
      <c r="A10" s="7" t="s">
        <v>7</v>
      </c>
      <c r="B10" s="12" t="s">
        <v>42</v>
      </c>
      <c r="C10" s="11">
        <f>SUM(C7:C9)</f>
        <v>119276</v>
      </c>
      <c r="D10" s="11">
        <f>SUM(D7:D9)</f>
        <v>1447</v>
      </c>
      <c r="E10" s="11">
        <f>SUM(E7:E9)</f>
        <v>1037</v>
      </c>
      <c r="F10" s="15">
        <v>107244792</v>
      </c>
      <c r="G10" s="11">
        <f>SUM(G7:G9)</f>
        <v>0</v>
      </c>
      <c r="H10" s="11">
        <f>SUM(H7:H9)</f>
        <v>0</v>
      </c>
      <c r="I10" s="11">
        <f>SUM(I7:I9)</f>
        <v>0</v>
      </c>
      <c r="J10" s="15">
        <v>124892750</v>
      </c>
    </row>
    <row r="11" spans="1:10" ht="12.75">
      <c r="A11" s="6" t="s">
        <v>8</v>
      </c>
      <c r="B11" s="1" t="s">
        <v>43</v>
      </c>
      <c r="C11" s="13">
        <v>0</v>
      </c>
      <c r="D11" s="13">
        <v>0</v>
      </c>
      <c r="E11" s="13">
        <v>0</v>
      </c>
      <c r="F11" s="16">
        <f>C11+D11+E11</f>
        <v>0</v>
      </c>
      <c r="G11" s="13">
        <v>0</v>
      </c>
      <c r="H11" s="13">
        <v>0</v>
      </c>
      <c r="I11" s="13">
        <v>0</v>
      </c>
      <c r="J11" s="16">
        <f>G11+H11+I11</f>
        <v>0</v>
      </c>
    </row>
    <row r="12" spans="1:10" ht="12.75">
      <c r="A12" s="6" t="s">
        <v>9</v>
      </c>
      <c r="B12" s="1" t="s">
        <v>44</v>
      </c>
      <c r="C12" s="13">
        <v>0</v>
      </c>
      <c r="D12" s="13">
        <v>0</v>
      </c>
      <c r="E12" s="13">
        <v>0</v>
      </c>
      <c r="F12" s="16">
        <f>C12+D12+E12</f>
        <v>0</v>
      </c>
      <c r="G12" s="13">
        <v>0</v>
      </c>
      <c r="H12" s="13">
        <v>0</v>
      </c>
      <c r="I12" s="13">
        <v>0</v>
      </c>
      <c r="J12" s="16">
        <f>G12+H12+I12</f>
        <v>0</v>
      </c>
    </row>
    <row r="13" spans="1:10" s="5" customFormat="1" ht="12.75">
      <c r="A13" s="7" t="s">
        <v>10</v>
      </c>
      <c r="B13" s="12" t="s">
        <v>45</v>
      </c>
      <c r="C13" s="11">
        <f>SUM(C11:C12)</f>
        <v>0</v>
      </c>
      <c r="D13" s="11">
        <f>SUM(D11:D12)</f>
        <v>0</v>
      </c>
      <c r="E13" s="11">
        <f>SUM(E11:E12)</f>
        <v>0</v>
      </c>
      <c r="F13" s="15">
        <f>C13+D13+E13</f>
        <v>0</v>
      </c>
      <c r="G13" s="11">
        <f>SUM(G11:G12)</f>
        <v>0</v>
      </c>
      <c r="H13" s="11">
        <f>SUM(H11:H12)</f>
        <v>0</v>
      </c>
      <c r="I13" s="11">
        <f>SUM(I11:I12)</f>
        <v>0</v>
      </c>
      <c r="J13" s="15">
        <f>G13+H13+I13</f>
        <v>0</v>
      </c>
    </row>
    <row r="14" spans="1:10" ht="12.75" customHeight="1">
      <c r="A14" s="6" t="s">
        <v>11</v>
      </c>
      <c r="B14" s="1" t="s">
        <v>46</v>
      </c>
      <c r="C14" s="13">
        <v>178440</v>
      </c>
      <c r="D14" s="13">
        <v>0</v>
      </c>
      <c r="E14" s="13">
        <v>0</v>
      </c>
      <c r="F14" s="16">
        <v>217541232</v>
      </c>
      <c r="G14" s="13"/>
      <c r="H14" s="13"/>
      <c r="I14" s="13"/>
      <c r="J14" s="16">
        <v>229427882</v>
      </c>
    </row>
    <row r="15" spans="1:10" ht="12.75">
      <c r="A15" s="6" t="s">
        <v>12</v>
      </c>
      <c r="B15" s="1" t="s">
        <v>47</v>
      </c>
      <c r="C15" s="13">
        <v>66635</v>
      </c>
      <c r="D15" s="13">
        <v>13784</v>
      </c>
      <c r="E15" s="13">
        <v>140</v>
      </c>
      <c r="F15" s="16">
        <v>60548563</v>
      </c>
      <c r="G15" s="13"/>
      <c r="H15" s="13"/>
      <c r="I15" s="13"/>
      <c r="J15" s="16">
        <v>111799340</v>
      </c>
    </row>
    <row r="16" spans="1:10" ht="12.75">
      <c r="A16" s="6" t="s">
        <v>13</v>
      </c>
      <c r="B16" s="1" t="s">
        <v>68</v>
      </c>
      <c r="C16" s="13">
        <v>1929</v>
      </c>
      <c r="D16" s="13">
        <v>128163</v>
      </c>
      <c r="E16" s="13">
        <v>7726</v>
      </c>
      <c r="F16" s="16">
        <v>600000</v>
      </c>
      <c r="G16" s="13"/>
      <c r="H16" s="13"/>
      <c r="I16" s="13"/>
      <c r="J16" s="16">
        <v>164420504</v>
      </c>
    </row>
    <row r="17" spans="1:10" ht="12.75">
      <c r="A17" s="6" t="s">
        <v>15</v>
      </c>
      <c r="B17" s="1" t="s">
        <v>48</v>
      </c>
      <c r="C17" s="13"/>
      <c r="D17" s="13"/>
      <c r="E17" s="13"/>
      <c r="F17" s="16">
        <v>12023104</v>
      </c>
      <c r="G17" s="13"/>
      <c r="H17" s="13"/>
      <c r="I17" s="13"/>
      <c r="J17" s="16">
        <v>13316792</v>
      </c>
    </row>
    <row r="18" spans="1:10" s="5" customFormat="1" ht="12.75">
      <c r="A18" s="7" t="s">
        <v>14</v>
      </c>
      <c r="B18" s="12" t="s">
        <v>49</v>
      </c>
      <c r="C18" s="11">
        <f>SUM(C14:C16)</f>
        <v>247004</v>
      </c>
      <c r="D18" s="11">
        <f>SUM(D14:D16)</f>
        <v>141947</v>
      </c>
      <c r="E18" s="11">
        <f>SUM(E14:E16)</f>
        <v>7866</v>
      </c>
      <c r="F18" s="15">
        <v>290712899</v>
      </c>
      <c r="G18" s="11">
        <f>SUM(G14:G17)</f>
        <v>0</v>
      </c>
      <c r="H18" s="11">
        <f>SUM(H14:H16)</f>
        <v>0</v>
      </c>
      <c r="I18" s="11">
        <f>SUM(I14:I16)</f>
        <v>0</v>
      </c>
      <c r="J18" s="15">
        <v>518964518</v>
      </c>
    </row>
    <row r="19" spans="1:10" ht="12.75">
      <c r="A19" s="6" t="s">
        <v>16</v>
      </c>
      <c r="B19" s="1" t="s">
        <v>50</v>
      </c>
      <c r="C19" s="13">
        <v>26072</v>
      </c>
      <c r="D19" s="16">
        <v>6745</v>
      </c>
      <c r="E19" s="16">
        <v>470</v>
      </c>
      <c r="F19" s="16">
        <v>34682768</v>
      </c>
      <c r="G19" s="13"/>
      <c r="H19" s="16"/>
      <c r="I19" s="16"/>
      <c r="J19" s="16">
        <v>33429653</v>
      </c>
    </row>
    <row r="20" spans="1:10" ht="12.75">
      <c r="A20" s="6" t="s">
        <v>17</v>
      </c>
      <c r="B20" s="1" t="s">
        <v>51</v>
      </c>
      <c r="C20" s="13">
        <v>45914</v>
      </c>
      <c r="D20" s="13">
        <v>15106</v>
      </c>
      <c r="E20" s="13">
        <v>2955</v>
      </c>
      <c r="F20" s="16">
        <v>76112914</v>
      </c>
      <c r="G20" s="13"/>
      <c r="H20" s="13"/>
      <c r="I20" s="13"/>
      <c r="J20" s="16">
        <v>106461287</v>
      </c>
    </row>
    <row r="21" spans="1:10" ht="12.75">
      <c r="A21" s="6" t="s">
        <v>18</v>
      </c>
      <c r="B21" s="1" t="s">
        <v>52</v>
      </c>
      <c r="C21" s="13">
        <v>0</v>
      </c>
      <c r="D21" s="13">
        <v>0</v>
      </c>
      <c r="E21" s="13">
        <v>0</v>
      </c>
      <c r="F21" s="16">
        <v>0</v>
      </c>
      <c r="G21" s="13"/>
      <c r="H21" s="13"/>
      <c r="I21" s="13"/>
      <c r="J21" s="16">
        <v>0</v>
      </c>
    </row>
    <row r="22" spans="1:10" ht="12.75">
      <c r="A22" s="6" t="s">
        <v>20</v>
      </c>
      <c r="B22" s="1" t="s">
        <v>73</v>
      </c>
      <c r="C22" s="13">
        <v>0</v>
      </c>
      <c r="D22" s="13">
        <v>0</v>
      </c>
      <c r="E22" s="13">
        <v>0</v>
      </c>
      <c r="F22" s="16">
        <v>0</v>
      </c>
      <c r="G22" s="13"/>
      <c r="H22" s="13"/>
      <c r="I22" s="13"/>
      <c r="J22" s="16">
        <v>0</v>
      </c>
    </row>
    <row r="23" spans="1:10" s="5" customFormat="1" ht="12.75">
      <c r="A23" s="7" t="s">
        <v>19</v>
      </c>
      <c r="B23" s="12" t="s">
        <v>54</v>
      </c>
      <c r="C23" s="11">
        <f>SUM(C19:C22)</f>
        <v>71986</v>
      </c>
      <c r="D23" s="11">
        <f>SUM(D19:D22)</f>
        <v>21851</v>
      </c>
      <c r="E23" s="11">
        <f>SUM(E19:E22)</f>
        <v>3425</v>
      </c>
      <c r="F23" s="15">
        <v>110795682</v>
      </c>
      <c r="G23" s="11">
        <f>SUM(G19:G22)</f>
        <v>0</v>
      </c>
      <c r="H23" s="11">
        <f>SUM(H19:H22)</f>
        <v>0</v>
      </c>
      <c r="I23" s="11">
        <f>SUM(I19:I22)</f>
        <v>0</v>
      </c>
      <c r="J23" s="15">
        <v>139890940</v>
      </c>
    </row>
    <row r="24" spans="1:10" ht="12.75">
      <c r="A24" s="6" t="s">
        <v>21</v>
      </c>
      <c r="B24" s="1" t="s">
        <v>55</v>
      </c>
      <c r="C24" s="13">
        <v>30464</v>
      </c>
      <c r="D24" s="13">
        <v>68497</v>
      </c>
      <c r="E24" s="13">
        <v>2603</v>
      </c>
      <c r="F24" s="16">
        <v>104997044</v>
      </c>
      <c r="G24" s="13"/>
      <c r="H24" s="13"/>
      <c r="I24" s="13"/>
      <c r="J24" s="16">
        <v>119971040</v>
      </c>
    </row>
    <row r="25" spans="1:10" s="5" customFormat="1" ht="12.75">
      <c r="A25" s="6" t="s">
        <v>22</v>
      </c>
      <c r="B25" s="1" t="s">
        <v>56</v>
      </c>
      <c r="C25" s="13">
        <v>22521</v>
      </c>
      <c r="D25" s="13">
        <v>19188</v>
      </c>
      <c r="E25" s="13">
        <v>665</v>
      </c>
      <c r="F25" s="16">
        <v>43528118</v>
      </c>
      <c r="G25" s="13"/>
      <c r="H25" s="13"/>
      <c r="I25" s="13"/>
      <c r="J25" s="16">
        <v>45584242</v>
      </c>
    </row>
    <row r="26" spans="1:10" ht="12.75">
      <c r="A26" s="6" t="s">
        <v>24</v>
      </c>
      <c r="B26" s="9" t="s">
        <v>53</v>
      </c>
      <c r="C26" s="13">
        <v>11760</v>
      </c>
      <c r="D26" s="17">
        <v>22977</v>
      </c>
      <c r="E26" s="17">
        <v>880</v>
      </c>
      <c r="F26" s="16">
        <v>31786673</v>
      </c>
      <c r="G26" s="13"/>
      <c r="H26" s="17"/>
      <c r="I26" s="17"/>
      <c r="J26" s="16">
        <v>32093399</v>
      </c>
    </row>
    <row r="27" spans="1:10" s="5" customFormat="1" ht="12.75">
      <c r="A27" s="14" t="s">
        <v>23</v>
      </c>
      <c r="B27" s="10" t="s">
        <v>57</v>
      </c>
      <c r="C27" s="15">
        <f>SUM(C24:C26)</f>
        <v>64745</v>
      </c>
      <c r="D27" s="15">
        <f>SUM(D24:D26)</f>
        <v>110662</v>
      </c>
      <c r="E27" s="15">
        <f>SUM(E24:E26)</f>
        <v>4148</v>
      </c>
      <c r="F27" s="15">
        <v>180311835</v>
      </c>
      <c r="G27" s="15">
        <f>SUM(G24:G26)</f>
        <v>0</v>
      </c>
      <c r="H27" s="15">
        <f>SUM(H24:H26)</f>
        <v>0</v>
      </c>
      <c r="I27" s="15">
        <f>SUM(I24:I26)</f>
        <v>0</v>
      </c>
      <c r="J27" s="15">
        <v>197648681</v>
      </c>
    </row>
    <row r="28" spans="1:10" s="5" customFormat="1" ht="12.75">
      <c r="A28" s="14" t="s">
        <v>28</v>
      </c>
      <c r="B28" s="10" t="s">
        <v>58</v>
      </c>
      <c r="C28" s="11">
        <v>53227</v>
      </c>
      <c r="D28" s="15">
        <v>1756</v>
      </c>
      <c r="E28" s="15">
        <v>56</v>
      </c>
      <c r="F28" s="15">
        <v>58083232</v>
      </c>
      <c r="G28" s="11">
        <v>54991</v>
      </c>
      <c r="H28" s="15">
        <v>3059</v>
      </c>
      <c r="I28" s="15">
        <v>151</v>
      </c>
      <c r="J28" s="15">
        <v>65846885</v>
      </c>
    </row>
    <row r="29" spans="1:10" s="5" customFormat="1" ht="12.75">
      <c r="A29" s="14" t="s">
        <v>29</v>
      </c>
      <c r="B29" s="10" t="s">
        <v>59</v>
      </c>
      <c r="C29" s="11">
        <v>214081</v>
      </c>
      <c r="D29" s="15">
        <v>22011</v>
      </c>
      <c r="E29" s="15">
        <v>362</v>
      </c>
      <c r="F29" s="15">
        <v>81908420</v>
      </c>
      <c r="G29" s="11">
        <v>204154</v>
      </c>
      <c r="H29" s="15">
        <v>6697</v>
      </c>
      <c r="I29" s="15">
        <v>767</v>
      </c>
      <c r="J29" s="15">
        <v>112573523</v>
      </c>
    </row>
    <row r="30" spans="1:10" s="5" customFormat="1" ht="12.75">
      <c r="A30" s="14" t="s">
        <v>30</v>
      </c>
      <c r="B30" s="10" t="s">
        <v>60</v>
      </c>
      <c r="C30" s="15">
        <f>C10+C13+C18-C23-C27-C28-C29</f>
        <v>-37759</v>
      </c>
      <c r="D30" s="15">
        <f>D10+D13+D18-D23-D27-D28-D29</f>
        <v>-12886</v>
      </c>
      <c r="E30" s="15">
        <f>E10+E13+E18-E23-E27-E28-E29</f>
        <v>912</v>
      </c>
      <c r="F30" s="15">
        <v>-33141478</v>
      </c>
      <c r="G30" s="15">
        <f>G10+G13+G18-G23-G27-G28-G29</f>
        <v>-259145</v>
      </c>
      <c r="H30" s="15">
        <f>H10+H13+H18-H23-H27-H28-H29</f>
        <v>-9756</v>
      </c>
      <c r="I30" s="15">
        <f>I10+I13+I18-I23-I27-I28-I29</f>
        <v>-918</v>
      </c>
      <c r="J30" s="15">
        <v>127897239</v>
      </c>
    </row>
    <row r="31" spans="1:10" ht="12.75">
      <c r="A31" s="8" t="s">
        <v>25</v>
      </c>
      <c r="B31" s="9" t="s">
        <v>61</v>
      </c>
      <c r="C31" s="17">
        <v>0</v>
      </c>
      <c r="D31" s="17">
        <v>0</v>
      </c>
      <c r="E31" s="17">
        <v>0</v>
      </c>
      <c r="F31" s="16">
        <f>C31+D31+E31</f>
        <v>0</v>
      </c>
      <c r="G31" s="17">
        <v>0</v>
      </c>
      <c r="H31" s="17">
        <v>0</v>
      </c>
      <c r="I31" s="17">
        <v>0</v>
      </c>
      <c r="J31" s="16">
        <f>G31+H31+I31</f>
        <v>0</v>
      </c>
    </row>
    <row r="32" spans="1:10" ht="12.75">
      <c r="A32" s="8" t="s">
        <v>26</v>
      </c>
      <c r="B32" s="9" t="s">
        <v>77</v>
      </c>
      <c r="C32" s="17">
        <v>26</v>
      </c>
      <c r="D32" s="17">
        <v>0</v>
      </c>
      <c r="E32" s="17">
        <v>0</v>
      </c>
      <c r="F32" s="16">
        <v>0</v>
      </c>
      <c r="G32" s="17">
        <v>0</v>
      </c>
      <c r="H32" s="17">
        <v>0</v>
      </c>
      <c r="I32" s="17">
        <v>0</v>
      </c>
      <c r="J32" s="16">
        <f>G32+H32+I32</f>
        <v>0</v>
      </c>
    </row>
    <row r="33" spans="1:10" ht="25.5">
      <c r="A33" s="8" t="s">
        <v>27</v>
      </c>
      <c r="B33" s="28" t="s">
        <v>75</v>
      </c>
      <c r="C33" s="17"/>
      <c r="D33" s="17"/>
      <c r="E33" s="17"/>
      <c r="F33" s="16">
        <f>C33+D33+E33</f>
        <v>0</v>
      </c>
      <c r="G33" s="17"/>
      <c r="H33" s="17"/>
      <c r="I33" s="17"/>
      <c r="J33" s="16">
        <f>G33+H33+I33</f>
        <v>0</v>
      </c>
    </row>
    <row r="34" spans="1:10" ht="25.5">
      <c r="A34" s="8" t="s">
        <v>31</v>
      </c>
      <c r="B34" s="28" t="s">
        <v>76</v>
      </c>
      <c r="C34" s="17"/>
      <c r="D34" s="17"/>
      <c r="E34" s="17"/>
      <c r="F34" s="16">
        <v>463</v>
      </c>
      <c r="G34" s="17">
        <v>1</v>
      </c>
      <c r="H34" s="17"/>
      <c r="I34" s="17"/>
      <c r="J34" s="16">
        <v>36636</v>
      </c>
    </row>
    <row r="35" spans="1:10" ht="12.75">
      <c r="A35" s="8" t="s">
        <v>32</v>
      </c>
      <c r="B35" s="9" t="s">
        <v>63</v>
      </c>
      <c r="C35" s="17"/>
      <c r="D35" s="17"/>
      <c r="E35" s="17"/>
      <c r="F35" s="16">
        <f>C35+D35+E35</f>
        <v>0</v>
      </c>
      <c r="G35" s="17"/>
      <c r="H35" s="17"/>
      <c r="I35" s="17"/>
      <c r="J35" s="16">
        <f>G35+H35+I35</f>
        <v>0</v>
      </c>
    </row>
    <row r="36" spans="1:10" ht="12.75">
      <c r="A36" s="8" t="s">
        <v>34</v>
      </c>
      <c r="B36" s="9" t="s">
        <v>78</v>
      </c>
      <c r="C36" s="13">
        <v>7983</v>
      </c>
      <c r="D36" s="17">
        <v>0</v>
      </c>
      <c r="E36" s="17">
        <v>0</v>
      </c>
      <c r="F36" s="16">
        <v>0</v>
      </c>
      <c r="G36" s="13">
        <v>0</v>
      </c>
      <c r="H36" s="17">
        <v>0</v>
      </c>
      <c r="I36" s="17">
        <v>0</v>
      </c>
      <c r="J36" s="16">
        <f>G36+H36+I36</f>
        <v>0</v>
      </c>
    </row>
    <row r="37" spans="1:10" ht="12.75">
      <c r="A37" s="8" t="s">
        <v>74</v>
      </c>
      <c r="B37" s="9" t="s">
        <v>79</v>
      </c>
      <c r="C37" s="17">
        <v>0</v>
      </c>
      <c r="D37" s="17">
        <v>0</v>
      </c>
      <c r="E37" s="17">
        <v>0</v>
      </c>
      <c r="F37" s="16">
        <f>C37+D37+E37</f>
        <v>0</v>
      </c>
      <c r="G37" s="17">
        <v>0</v>
      </c>
      <c r="H37" s="17">
        <v>0</v>
      </c>
      <c r="I37" s="17">
        <v>0</v>
      </c>
      <c r="J37" s="16">
        <f>G37+H37+I37</f>
        <v>0</v>
      </c>
    </row>
    <row r="38" spans="1:10" s="5" customFormat="1" ht="12.75">
      <c r="A38" s="14" t="s">
        <v>93</v>
      </c>
      <c r="B38" s="10" t="s">
        <v>62</v>
      </c>
      <c r="C38" s="15">
        <f>SUM(C31:C37)</f>
        <v>8009</v>
      </c>
      <c r="D38" s="15">
        <f>SUM(D31:D37)</f>
        <v>0</v>
      </c>
      <c r="E38" s="15">
        <f>SUM(E31:E37)</f>
        <v>0</v>
      </c>
      <c r="F38" s="15">
        <v>463</v>
      </c>
      <c r="G38" s="15">
        <f>SUM(G31:G37)</f>
        <v>1</v>
      </c>
      <c r="H38" s="15">
        <f>SUM(H31:H37)</f>
        <v>0</v>
      </c>
      <c r="I38" s="15">
        <f>SUM(I31:I37)</f>
        <v>0</v>
      </c>
      <c r="J38" s="15">
        <v>36636</v>
      </c>
    </row>
    <row r="39" spans="1:10" s="29" customFormat="1" ht="12.75">
      <c r="A39" s="8" t="s">
        <v>33</v>
      </c>
      <c r="B39" s="9" t="s">
        <v>85</v>
      </c>
      <c r="C39" s="16"/>
      <c r="D39" s="16"/>
      <c r="E39" s="16"/>
      <c r="F39" s="16">
        <f>C39+D39+E39</f>
        <v>0</v>
      </c>
      <c r="G39" s="16"/>
      <c r="H39" s="16"/>
      <c r="I39" s="16"/>
      <c r="J39" s="16">
        <f>G39+H39+I39</f>
        <v>0</v>
      </c>
    </row>
    <row r="40" spans="1:10" s="29" customFormat="1" ht="25.5">
      <c r="A40" s="8" t="s">
        <v>38</v>
      </c>
      <c r="B40" s="28" t="s">
        <v>86</v>
      </c>
      <c r="C40" s="16"/>
      <c r="D40" s="16"/>
      <c r="E40" s="16"/>
      <c r="F40" s="16">
        <f>C40+D40+E40</f>
        <v>0</v>
      </c>
      <c r="G40" s="16"/>
      <c r="H40" s="16"/>
      <c r="I40" s="16"/>
      <c r="J40" s="16">
        <f>G40+H40+I40</f>
        <v>0</v>
      </c>
    </row>
    <row r="41" spans="1:10" ht="12.75">
      <c r="A41" s="8" t="s">
        <v>80</v>
      </c>
      <c r="B41" s="9" t="s">
        <v>64</v>
      </c>
      <c r="C41" s="17">
        <v>0</v>
      </c>
      <c r="D41" s="17">
        <v>0</v>
      </c>
      <c r="E41" s="17">
        <v>0</v>
      </c>
      <c r="F41" s="16">
        <f>C41+D41+E41</f>
        <v>0</v>
      </c>
      <c r="G41" s="17">
        <v>0</v>
      </c>
      <c r="H41" s="17">
        <v>0</v>
      </c>
      <c r="I41" s="17">
        <v>0</v>
      </c>
      <c r="J41" s="16">
        <f>G41+H41+I41</f>
        <v>0</v>
      </c>
    </row>
    <row r="42" spans="1:10" ht="12.75">
      <c r="A42" s="8" t="s">
        <v>81</v>
      </c>
      <c r="B42" s="9" t="s">
        <v>65</v>
      </c>
      <c r="C42" s="17">
        <v>0</v>
      </c>
      <c r="D42" s="17">
        <v>0</v>
      </c>
      <c r="E42" s="17">
        <v>0</v>
      </c>
      <c r="F42" s="16">
        <f>C42+D42+E42</f>
        <v>0</v>
      </c>
      <c r="G42" s="17">
        <v>0</v>
      </c>
      <c r="H42" s="17">
        <v>0</v>
      </c>
      <c r="I42" s="17">
        <v>0</v>
      </c>
      <c r="J42" s="16">
        <f>G42+H42+I42</f>
        <v>0</v>
      </c>
    </row>
    <row r="43" spans="1:10" ht="12.75">
      <c r="A43" s="8" t="s">
        <v>89</v>
      </c>
      <c r="B43" s="9" t="s">
        <v>87</v>
      </c>
      <c r="C43" s="17"/>
      <c r="D43" s="17"/>
      <c r="E43" s="17"/>
      <c r="F43" s="16"/>
      <c r="G43" s="17"/>
      <c r="H43" s="17"/>
      <c r="I43" s="17"/>
      <c r="J43" s="16"/>
    </row>
    <row r="44" spans="1:10" ht="12.75">
      <c r="A44" s="8" t="s">
        <v>90</v>
      </c>
      <c r="B44" s="9" t="s">
        <v>88</v>
      </c>
      <c r="C44" s="17"/>
      <c r="D44" s="17"/>
      <c r="E44" s="17"/>
      <c r="F44" s="16"/>
      <c r="G44" s="17"/>
      <c r="H44" s="17"/>
      <c r="I44" s="17"/>
      <c r="J44" s="16"/>
    </row>
    <row r="45" spans="1:10" ht="12.75">
      <c r="A45" s="8" t="s">
        <v>82</v>
      </c>
      <c r="B45" s="9" t="s">
        <v>66</v>
      </c>
      <c r="C45" s="17">
        <v>0</v>
      </c>
      <c r="D45" s="17">
        <v>0</v>
      </c>
      <c r="E45" s="17">
        <v>0</v>
      </c>
      <c r="F45" s="16">
        <f>C45+D45+E45</f>
        <v>0</v>
      </c>
      <c r="G45" s="17">
        <v>0</v>
      </c>
      <c r="H45" s="17">
        <v>0</v>
      </c>
      <c r="I45" s="17">
        <v>0</v>
      </c>
      <c r="J45" s="16">
        <f>G45+H45+I45</f>
        <v>0</v>
      </c>
    </row>
    <row r="46" spans="1:10" ht="12.75">
      <c r="A46" s="8" t="s">
        <v>83</v>
      </c>
      <c r="B46" s="9" t="s">
        <v>91</v>
      </c>
      <c r="C46" s="17"/>
      <c r="D46" s="17"/>
      <c r="E46" s="17"/>
      <c r="F46" s="16">
        <f>C46+D46+E46</f>
        <v>0</v>
      </c>
      <c r="G46" s="17"/>
      <c r="H46" s="17"/>
      <c r="I46" s="17"/>
      <c r="J46" s="16">
        <f>G46+H46+I46</f>
        <v>0</v>
      </c>
    </row>
    <row r="47" spans="1:10" ht="12.75">
      <c r="A47" s="8" t="s">
        <v>84</v>
      </c>
      <c r="B47" s="9" t="s">
        <v>92</v>
      </c>
      <c r="C47" s="17">
        <v>0</v>
      </c>
      <c r="D47" s="17">
        <v>0</v>
      </c>
      <c r="E47" s="17">
        <v>0</v>
      </c>
      <c r="F47" s="16">
        <f>C47+D47+E47</f>
        <v>0</v>
      </c>
      <c r="G47" s="17">
        <v>0</v>
      </c>
      <c r="H47" s="17">
        <v>0</v>
      </c>
      <c r="I47" s="17">
        <v>0</v>
      </c>
      <c r="J47" s="16">
        <f>G47+H47+I47</f>
        <v>0</v>
      </c>
    </row>
    <row r="48" spans="1:10" s="5" customFormat="1" ht="12.75">
      <c r="A48" s="14" t="s">
        <v>35</v>
      </c>
      <c r="B48" s="10" t="s">
        <v>94</v>
      </c>
      <c r="C48" s="15"/>
      <c r="D48" s="15"/>
      <c r="E48" s="15"/>
      <c r="F48" s="15">
        <f>SUM(F39:F47)</f>
        <v>0</v>
      </c>
      <c r="G48" s="15">
        <f>SUM(G39:G47)</f>
        <v>0</v>
      </c>
      <c r="H48" s="15">
        <f>SUM(H39:H47)</f>
        <v>0</v>
      </c>
      <c r="I48" s="15">
        <f>SUM(I39:I47)</f>
        <v>0</v>
      </c>
      <c r="J48" s="15">
        <f>SUM(J39:J47)</f>
        <v>0</v>
      </c>
    </row>
    <row r="49" spans="1:10" s="5" customFormat="1" ht="12.75">
      <c r="A49" s="14" t="s">
        <v>36</v>
      </c>
      <c r="B49" s="10" t="s">
        <v>67</v>
      </c>
      <c r="C49" s="15" t="e">
        <f>C38-#REF!</f>
        <v>#REF!</v>
      </c>
      <c r="D49" s="15" t="e">
        <f>D38-#REF!</f>
        <v>#REF!</v>
      </c>
      <c r="E49" s="15" t="e">
        <f>E38-#REF!</f>
        <v>#REF!</v>
      </c>
      <c r="F49" s="15">
        <f>F38-F48</f>
        <v>463</v>
      </c>
      <c r="G49" s="15">
        <f>G38-G48</f>
        <v>1</v>
      </c>
      <c r="H49" s="15">
        <f>H38-H48</f>
        <v>0</v>
      </c>
      <c r="I49" s="15">
        <f>I38-I48</f>
        <v>0</v>
      </c>
      <c r="J49" s="15">
        <f>J38-J48</f>
        <v>36636</v>
      </c>
    </row>
    <row r="50" spans="1:10" s="5" customFormat="1" ht="12.75">
      <c r="A50" s="14" t="s">
        <v>37</v>
      </c>
      <c r="B50" s="10" t="s">
        <v>69</v>
      </c>
      <c r="C50" s="15" t="e">
        <f>#REF!+#REF!</f>
        <v>#REF!</v>
      </c>
      <c r="D50" s="15" t="e">
        <f>#REF!+#REF!</f>
        <v>#REF!</v>
      </c>
      <c r="E50" s="15" t="e">
        <f>#REF!+#REF!</f>
        <v>#REF!</v>
      </c>
      <c r="F50" s="15">
        <v>-33141015</v>
      </c>
      <c r="G50" s="15">
        <f>G30+G49</f>
        <v>-259144</v>
      </c>
      <c r="H50" s="15">
        <f>H30+H49</f>
        <v>-9756</v>
      </c>
      <c r="I50" s="15">
        <f>I30+I49</f>
        <v>-918</v>
      </c>
      <c r="J50" s="15">
        <v>127933875</v>
      </c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2018-06-04T09:39:11Z</cp:lastPrinted>
  <dcterms:created xsi:type="dcterms:W3CDTF">2012-04-11T16:29:26Z</dcterms:created>
  <dcterms:modified xsi:type="dcterms:W3CDTF">2019-05-25T12:55:09Z</dcterms:modified>
  <cp:category/>
  <cp:version/>
  <cp:contentType/>
  <cp:contentStatus/>
</cp:coreProperties>
</file>