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<sst xmlns="http://schemas.openxmlformats.org/spreadsheetml/2006/main" count="42" uniqueCount="42">
  <si>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</si>
  <si>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</si>
  <si>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</si>
  <si>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</si>
  <si>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</si>
  <si>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</si>
  <si>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</si>
  <si>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</si>
  <si>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</si>
  <si>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</si>
  <si>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</si>
  <si>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</si>
  <si>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</si>
  <si>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</si>
  <si>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</si>
  <si>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</si>
  <si>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</si>
  <si>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</si>
  <si>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</si>
  <si>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</si>
  <si>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</si>
  <si>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</si>
  <si>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</si>
  <si>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</si>
  <si>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</si>
  <si>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</si>
  <si>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összesen:</t>
  </si>
  <si>
    <t>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</si>
  <si>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</si>
  <si>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</si>
  <si>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</si>
  <si>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</si>
  <si>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</si>
  <si>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Tartalékok</t>
  </si>
  <si>
    <t>Beruházások</t>
  </si>
  <si>
    <t>Felújítások</t>
  </si>
  <si>
    <t>Egyéb felhalmozási kiadások</t>
  </si>
  <si>
    <t>Finanszírozási kiadások</t>
  </si>
  <si>
    <t>Kiadások összesen:</t>
  </si>
  <si>
    <t>Egyenleg (11-21)</t>
  </si>
  <si>
    <t>Halmozott egyenleg (pénzkészlet)</t>
  </si>
  <si>
    <t>Pásztó Városi Önkormányzat likviditási terve
2017. évre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</si>
</sst>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56" applyFill="1" applyProtection="1">
      <alignment/>
      <protection/>
    </xf>
    <xf numFmtId="0" fontId="4" fillId="0" borderId="0" xfId="56" applyFill="1" applyProtection="1">
      <alignment/>
      <protection locked="0"/>
    </xf>
    <xf numFmtId="0" fontId="6" fillId="0" borderId="0" xfId="0" applyFont="1" applyFill="1" applyAlignment="1">
      <alignment horizontal="right"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/>
      <protection/>
    </xf>
    <xf numFmtId="0" fontId="7" fillId="0" borderId="12" xfId="56" applyFont="1" applyFill="1" applyBorder="1" applyAlignment="1" applyProtection="1">
      <alignment horizontal="center" vertical="center"/>
      <protection/>
    </xf>
    <xf numFmtId="0" fontId="0" fillId="0" borderId="13" xfId="56" applyFont="1" applyFill="1" applyBorder="1" applyAlignment="1" applyProtection="1">
      <alignment horizontal="left" vertical="center" indent="1"/>
      <protection/>
    </xf>
    <xf numFmtId="0" fontId="4" fillId="0" borderId="0" xfId="56" applyFill="1" applyAlignment="1" applyProtection="1">
      <alignment vertical="center"/>
      <protection/>
    </xf>
    <xf numFmtId="0" fontId="0" fillId="0" borderId="14" xfId="56" applyFont="1" applyFill="1" applyBorder="1" applyAlignment="1" applyProtection="1">
      <alignment horizontal="left" vertical="center" indent="1"/>
      <protection/>
    </xf>
    <xf numFmtId="0" fontId="0" fillId="0" borderId="15" xfId="56" applyFont="1" applyFill="1" applyBorder="1" applyAlignment="1" applyProtection="1">
      <alignment horizontal="left" vertical="center" wrapText="1" indent="1"/>
      <protection/>
    </xf>
    <xf numFmtId="164" fontId="0" fillId="0" borderId="15" xfId="56" applyNumberFormat="1" applyFont="1" applyFill="1" applyBorder="1" applyAlignment="1" applyProtection="1">
      <alignment vertical="center"/>
      <protection locked="0"/>
    </xf>
    <xf numFmtId="164" fontId="0" fillId="0" borderId="15" xfId="56" applyNumberFormat="1" applyFont="1" applyFill="1" applyBorder="1" applyAlignment="1" applyProtection="1">
      <alignment vertical="center"/>
      <protection/>
    </xf>
    <xf numFmtId="164" fontId="0" fillId="0" borderId="16" xfId="56" applyNumberFormat="1" applyFont="1" applyFill="1" applyBorder="1" applyAlignment="1" applyProtection="1">
      <alignment horizontal="right" vertical="center"/>
      <protection/>
    </xf>
    <xf numFmtId="0" fontId="0" fillId="0" borderId="17" xfId="56" applyFont="1" applyFill="1" applyBorder="1" applyAlignment="1" applyProtection="1">
      <alignment horizontal="left" vertical="center" indent="1"/>
      <protection/>
    </xf>
    <xf numFmtId="0" fontId="0" fillId="0" borderId="18" xfId="56" applyFont="1" applyFill="1" applyBorder="1" applyAlignment="1" applyProtection="1">
      <alignment horizontal="left" vertical="center" wrapText="1" indent="1"/>
      <protection/>
    </xf>
    <xf numFmtId="164" fontId="0" fillId="0" borderId="19" xfId="56" applyNumberFormat="1" applyFont="1" applyFill="1" applyBorder="1" applyAlignment="1" applyProtection="1">
      <alignment vertical="center"/>
      <protection/>
    </xf>
    <xf numFmtId="164" fontId="0" fillId="0" borderId="18" xfId="56" applyNumberFormat="1" applyFont="1" applyFill="1" applyBorder="1" applyAlignment="1" applyProtection="1">
      <alignment vertical="center"/>
      <protection locked="0"/>
    </xf>
    <xf numFmtId="0" fontId="4" fillId="0" borderId="0" xfId="56" applyFill="1" applyAlignment="1" applyProtection="1">
      <alignment vertical="center"/>
      <protection locked="0"/>
    </xf>
    <xf numFmtId="0" fontId="0" fillId="0" borderId="20" xfId="56" applyFont="1" applyFill="1" applyBorder="1" applyAlignment="1" applyProtection="1">
      <alignment horizontal="left" vertical="center" wrapText="1" indent="1"/>
      <protection/>
    </xf>
    <xf numFmtId="164" fontId="0" fillId="0" borderId="20" xfId="56" applyNumberFormat="1" applyFont="1" applyFill="1" applyBorder="1" applyAlignment="1" applyProtection="1">
      <alignment vertical="center"/>
      <protection locked="0"/>
    </xf>
    <xf numFmtId="0" fontId="0" fillId="0" borderId="18" xfId="56" applyFont="1" applyFill="1" applyBorder="1" applyAlignment="1" applyProtection="1">
      <alignment horizontal="left" vertical="center" indent="1"/>
      <protection/>
    </xf>
    <xf numFmtId="0" fontId="0" fillId="0" borderId="21" xfId="56" applyFont="1" applyFill="1" applyBorder="1" applyAlignment="1" applyProtection="1">
      <alignment horizontal="left" vertical="center" indent="1"/>
      <protection/>
    </xf>
    <xf numFmtId="0" fontId="0" fillId="0" borderId="20" xfId="56" applyFont="1" applyFill="1" applyBorder="1" applyAlignment="1" applyProtection="1">
      <alignment horizontal="left" vertical="center" indent="1"/>
      <protection/>
    </xf>
    <xf numFmtId="0" fontId="7" fillId="0" borderId="22" xfId="56" applyFont="1" applyFill="1" applyBorder="1" applyAlignment="1" applyProtection="1">
      <alignment horizontal="left" indent="1"/>
      <protection/>
    </xf>
    <xf numFmtId="164" fontId="7" fillId="0" borderId="22" xfId="56" applyNumberFormat="1" applyFont="1" applyFill="1" applyBorder="1" applyProtection="1">
      <alignment/>
      <protection/>
    </xf>
    <xf numFmtId="164" fontId="7" fillId="0" borderId="23" xfId="56" applyNumberFormat="1" applyFont="1" applyFill="1" applyBorder="1" applyProtection="1">
      <alignment/>
      <protection/>
    </xf>
    <xf numFmtId="164" fontId="7" fillId="0" borderId="24" xfId="56" applyNumberFormat="1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0" fontId="8" fillId="0" borderId="0" xfId="56" applyFont="1" applyFill="1" applyProtection="1">
      <alignment/>
      <protection locked="0"/>
    </xf>
    <xf numFmtId="0" fontId="5" fillId="0" borderId="0" xfId="56" applyFont="1" applyFill="1" applyProtection="1">
      <alignment/>
      <protection locked="0"/>
    </xf>
    <xf numFmtId="164" fontId="0" fillId="0" borderId="25" xfId="56" applyNumberFormat="1" applyFont="1" applyFill="1" applyBorder="1" applyAlignment="1" applyProtection="1">
      <alignment vertical="center"/>
      <protection locked="0"/>
    </xf>
    <xf numFmtId="0" fontId="0" fillId="0" borderId="26" xfId="56" applyFont="1" applyFill="1" applyBorder="1" applyAlignment="1" applyProtection="1">
      <alignment horizontal="left" vertical="center" indent="1"/>
      <protection/>
    </xf>
    <xf numFmtId="0" fontId="0" fillId="0" borderId="27" xfId="56" applyFont="1" applyFill="1" applyBorder="1" applyAlignment="1" applyProtection="1">
      <alignment horizontal="left" vertical="center" indent="1"/>
      <protection/>
    </xf>
    <xf numFmtId="164" fontId="0" fillId="0" borderId="27" xfId="56" applyNumberFormat="1" applyFont="1" applyFill="1" applyBorder="1" applyAlignment="1" applyProtection="1">
      <alignment vertical="center"/>
      <protection locked="0"/>
    </xf>
    <xf numFmtId="164" fontId="0" fillId="0" borderId="28" xfId="56" applyNumberFormat="1" applyFont="1" applyFill="1" applyBorder="1" applyAlignment="1" applyProtection="1">
      <alignment vertical="center"/>
      <protection/>
    </xf>
    <xf numFmtId="0" fontId="0" fillId="0" borderId="29" xfId="56" applyFont="1" applyFill="1" applyBorder="1" applyAlignment="1" applyProtection="1">
      <alignment horizontal="left" vertical="center" indent="1"/>
      <protection/>
    </xf>
    <xf numFmtId="0" fontId="0" fillId="0" borderId="30" xfId="56" applyFont="1" applyFill="1" applyBorder="1" applyAlignment="1" applyProtection="1">
      <alignment horizontal="left" vertical="center" indent="1"/>
      <protection/>
    </xf>
    <xf numFmtId="0" fontId="7" fillId="0" borderId="31" xfId="56" applyFont="1" applyFill="1" applyBorder="1" applyAlignment="1" applyProtection="1">
      <alignment horizontal="left" vertical="center" indent="1"/>
      <protection/>
    </xf>
    <xf numFmtId="164" fontId="7" fillId="0" borderId="31" xfId="56" applyNumberFormat="1" applyFont="1" applyFill="1" applyBorder="1" applyAlignment="1" applyProtection="1">
      <alignment vertical="center"/>
      <protection/>
    </xf>
    <xf numFmtId="164" fontId="7" fillId="0" borderId="32" xfId="56" applyNumberFormat="1" applyFont="1" applyFill="1" applyBorder="1" applyAlignment="1" applyProtection="1">
      <alignment vertical="center"/>
      <protection/>
    </xf>
    <xf numFmtId="164" fontId="7" fillId="0" borderId="33" xfId="56" applyNumberFormat="1" applyFont="1" applyFill="1" applyBorder="1" applyAlignment="1" applyProtection="1">
      <alignment vertical="center"/>
      <protection/>
    </xf>
    <xf numFmtId="164" fontId="7" fillId="0" borderId="34" xfId="56" applyNumberFormat="1" applyFont="1" applyFill="1" applyBorder="1" applyAlignment="1" applyProtection="1">
      <alignment vertical="center"/>
      <protection/>
    </xf>
    <xf numFmtId="164" fontId="7" fillId="0" borderId="35" xfId="56" applyNumberFormat="1" applyFont="1" applyFill="1" applyBorder="1" applyAlignment="1" applyProtection="1">
      <alignment vertical="center"/>
      <protection/>
    </xf>
    <xf numFmtId="0" fontId="0" fillId="0" borderId="36" xfId="56" applyFont="1" applyFill="1" applyBorder="1" applyAlignment="1" applyProtection="1">
      <alignment horizontal="left" vertical="center" indent="1"/>
      <protection/>
    </xf>
    <xf numFmtId="0" fontId="7" fillId="0" borderId="37" xfId="56" applyFont="1" applyFill="1" applyBorder="1" applyAlignment="1" applyProtection="1">
      <alignment horizontal="left" indent="1"/>
      <protection/>
    </xf>
    <xf numFmtId="164" fontId="7" fillId="0" borderId="37" xfId="56" applyNumberFormat="1" applyFont="1" applyFill="1" applyBorder="1" applyProtection="1">
      <alignment/>
      <protection/>
    </xf>
    <xf numFmtId="164" fontId="7" fillId="0" borderId="38" xfId="56" applyNumberFormat="1" applyFont="1" applyFill="1" applyBorder="1" applyProtection="1">
      <alignment/>
      <protection/>
    </xf>
    <xf numFmtId="164" fontId="7" fillId="0" borderId="39" xfId="56" applyNumberFormat="1" applyFont="1" applyFill="1" applyBorder="1" applyProtection="1">
      <alignment/>
      <protection/>
    </xf>
    <xf numFmtId="0" fontId="7" fillId="0" borderId="30" xfId="56" applyFont="1" applyFill="1" applyBorder="1" applyAlignment="1" applyProtection="1">
      <alignment horizontal="left" vertical="center" indent="1"/>
      <protection/>
    </xf>
    <xf numFmtId="0" fontId="5" fillId="0" borderId="0" xfId="56" applyFont="1" applyFill="1" applyBorder="1" applyAlignment="1" applyProtection="1">
      <alignment horizontal="center" wrapText="1"/>
      <protection locked="0"/>
    </xf>
    <xf numFmtId="0" fontId="6" fillId="0" borderId="40" xfId="56" applyFont="1" applyFill="1" applyBorder="1" applyAlignment="1" applyProtection="1">
      <alignment horizontal="left" vertical="center" indent="1"/>
      <protection/>
    </xf>
    <xf numFmtId="0" fontId="6" fillId="0" borderId="41" xfId="56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Layout" zoomScaleNormal="110" workbookViewId="0" topLeftCell="A1">
      <selection activeCell="N6" sqref="N6"/>
    </sheetView>
  </sheetViews>
  <sheetFormatPr defaultColWidth="9.00390625" defaultRowHeight="12.75"/>
  <cols>
    <col min="1" max="1" width="4.875" style="1" customWidth="1"/>
    <col min="2" max="2" width="35.50390625" style="2" customWidth="1"/>
    <col min="3" max="4" width="9.00390625" style="2" customWidth="1"/>
    <col min="5" max="5" width="9.50390625" style="2" customWidth="1"/>
    <col min="6" max="6" width="8.875" style="2" customWidth="1"/>
    <col min="7" max="7" width="8.625" style="2" customWidth="1"/>
    <col min="8" max="8" width="10.00390625" style="2" customWidth="1"/>
    <col min="9" max="9" width="8.875" style="2" customWidth="1"/>
    <col min="10" max="14" width="9.50390625" style="2" customWidth="1"/>
    <col min="15" max="15" width="12.625" style="1" customWidth="1"/>
    <col min="16" max="16" width="22.00390625" style="2" customWidth="1"/>
    <col min="17" max="16384" width="9.375" style="2" customWidth="1"/>
  </cols>
  <sheetData>
    <row r="1" spans="1:15" ht="31.5" customHeigh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5.75">
      <c r="O2" s="3" t="s">
        <v>0</v>
      </c>
    </row>
    <row r="3" spans="1:15" s="1" customFormat="1" ht="25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</row>
    <row r="4" spans="1:15" s="8" customFormat="1" ht="15" customHeight="1">
      <c r="A4" s="7"/>
      <c r="B4" s="51" t="s">
        <v>16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8" customFormat="1" ht="15.75">
      <c r="A5" s="9"/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s="8" customFormat="1" ht="25.5">
      <c r="A6" s="14">
        <v>1</v>
      </c>
      <c r="B6" s="15" t="s">
        <v>17</v>
      </c>
      <c r="C6" s="31">
        <v>55298</v>
      </c>
      <c r="D6" s="31">
        <v>35980</v>
      </c>
      <c r="E6" s="31">
        <v>35980</v>
      </c>
      <c r="F6" s="31">
        <v>35980</v>
      </c>
      <c r="G6" s="31">
        <v>35980</v>
      </c>
      <c r="H6" s="31">
        <v>35980</v>
      </c>
      <c r="I6" s="31">
        <v>35980</v>
      </c>
      <c r="J6" s="31">
        <v>35980</v>
      </c>
      <c r="K6" s="31">
        <v>35980</v>
      </c>
      <c r="L6" s="31">
        <v>35980</v>
      </c>
      <c r="M6" s="31">
        <v>35980</v>
      </c>
      <c r="N6" s="31">
        <v>35980</v>
      </c>
      <c r="O6" s="16">
        <f>C6+D6+E6+F6+G6+H6+I6+J6+K6+L6+M6+N6</f>
        <v>451078</v>
      </c>
    </row>
    <row r="7" spans="1:15" s="18" customFormat="1" ht="25.5">
      <c r="A7" s="14">
        <v>2</v>
      </c>
      <c r="B7" s="15" t="s">
        <v>18</v>
      </c>
      <c r="C7" s="17">
        <v>12288</v>
      </c>
      <c r="D7" s="17">
        <v>12000</v>
      </c>
      <c r="E7" s="17">
        <v>5000</v>
      </c>
      <c r="F7" s="17">
        <v>5000</v>
      </c>
      <c r="G7" s="17">
        <v>15000</v>
      </c>
      <c r="H7" s="17">
        <v>15000</v>
      </c>
      <c r="I7" s="17">
        <v>15000</v>
      </c>
      <c r="J7" s="17">
        <v>10000</v>
      </c>
      <c r="K7" s="17">
        <v>8000</v>
      </c>
      <c r="L7" s="17">
        <v>8000</v>
      </c>
      <c r="M7" s="17">
        <v>3000</v>
      </c>
      <c r="N7" s="17">
        <v>14364</v>
      </c>
      <c r="O7" s="16">
        <f aca="true" t="shared" si="0" ref="O7:O14">C7+D7+E7+F7+G7+H7+I7+J7+K7+L7+M7+N7</f>
        <v>122652</v>
      </c>
    </row>
    <row r="8" spans="1:15" s="18" customFormat="1" ht="27" customHeight="1">
      <c r="A8" s="14">
        <v>3</v>
      </c>
      <c r="B8" s="19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6">
        <f t="shared" si="0"/>
        <v>0</v>
      </c>
    </row>
    <row r="9" spans="1:15" s="18" customFormat="1" ht="13.5" customHeight="1">
      <c r="A9" s="14">
        <v>4</v>
      </c>
      <c r="B9" s="21" t="s">
        <v>20</v>
      </c>
      <c r="C9" s="17">
        <v>2925</v>
      </c>
      <c r="D9" s="17">
        <v>2600</v>
      </c>
      <c r="E9" s="17">
        <v>169575</v>
      </c>
      <c r="F9" s="17">
        <v>10430</v>
      </c>
      <c r="G9" s="17">
        <v>12660</v>
      </c>
      <c r="H9" s="17">
        <v>4065</v>
      </c>
      <c r="I9" s="17">
        <v>2120</v>
      </c>
      <c r="J9" s="17">
        <v>2615</v>
      </c>
      <c r="K9" s="17">
        <v>179365</v>
      </c>
      <c r="L9" s="17">
        <v>9160</v>
      </c>
      <c r="M9" s="17">
        <v>6590</v>
      </c>
      <c r="N9" s="17">
        <v>35595</v>
      </c>
      <c r="O9" s="16">
        <f t="shared" si="0"/>
        <v>437700</v>
      </c>
    </row>
    <row r="10" spans="1:15" s="18" customFormat="1" ht="13.5" customHeight="1">
      <c r="A10" s="14">
        <v>5</v>
      </c>
      <c r="B10" s="21" t="s">
        <v>21</v>
      </c>
      <c r="C10" s="17">
        <v>14100</v>
      </c>
      <c r="D10" s="17">
        <v>14100</v>
      </c>
      <c r="E10" s="17">
        <v>14100</v>
      </c>
      <c r="F10" s="17">
        <v>14100</v>
      </c>
      <c r="G10" s="17">
        <v>14100</v>
      </c>
      <c r="H10" s="17">
        <v>10700</v>
      </c>
      <c r="I10" s="17">
        <v>10500</v>
      </c>
      <c r="J10" s="17">
        <v>10500</v>
      </c>
      <c r="K10" s="17">
        <v>13700</v>
      </c>
      <c r="L10" s="17">
        <v>13700</v>
      </c>
      <c r="M10" s="17">
        <v>14539</v>
      </c>
      <c r="N10" s="17">
        <v>14539</v>
      </c>
      <c r="O10" s="16">
        <f t="shared" si="0"/>
        <v>158678</v>
      </c>
    </row>
    <row r="11" spans="1:15" s="18" customFormat="1" ht="13.5" customHeight="1">
      <c r="A11" s="14">
        <v>6</v>
      </c>
      <c r="B11" s="21" t="s">
        <v>22</v>
      </c>
      <c r="C11" s="17"/>
      <c r="D11" s="17">
        <v>10000</v>
      </c>
      <c r="E11" s="17"/>
      <c r="F11" s="17">
        <v>20000</v>
      </c>
      <c r="G11" s="17"/>
      <c r="H11" s="17">
        <v>20000</v>
      </c>
      <c r="I11" s="17">
        <v>23500</v>
      </c>
      <c r="J11" s="17">
        <v>25000</v>
      </c>
      <c r="K11" s="17"/>
      <c r="L11" s="17"/>
      <c r="M11" s="17"/>
      <c r="N11" s="17"/>
      <c r="O11" s="16">
        <f t="shared" si="0"/>
        <v>98500</v>
      </c>
    </row>
    <row r="12" spans="1:15" s="18" customFormat="1" ht="15.75">
      <c r="A12" s="14">
        <v>7</v>
      </c>
      <c r="B12" s="21" t="s">
        <v>23</v>
      </c>
      <c r="C12" s="17">
        <v>1350</v>
      </c>
      <c r="D12" s="17">
        <v>7681</v>
      </c>
      <c r="E12" s="17">
        <v>1350</v>
      </c>
      <c r="F12" s="17">
        <v>1350</v>
      </c>
      <c r="G12" s="17">
        <v>1350</v>
      </c>
      <c r="H12" s="17">
        <v>1350</v>
      </c>
      <c r="I12" s="17">
        <v>1350</v>
      </c>
      <c r="J12" s="17">
        <v>1350</v>
      </c>
      <c r="K12" s="17">
        <v>1400</v>
      </c>
      <c r="L12" s="17">
        <v>1400</v>
      </c>
      <c r="M12" s="17">
        <v>1400</v>
      </c>
      <c r="N12" s="17">
        <v>1350</v>
      </c>
      <c r="O12" s="16">
        <f t="shared" si="0"/>
        <v>22681</v>
      </c>
    </row>
    <row r="13" spans="1:15" s="18" customFormat="1" ht="27" customHeight="1">
      <c r="A13" s="14">
        <v>8</v>
      </c>
      <c r="B13" s="15" t="s">
        <v>24</v>
      </c>
      <c r="C13" s="17">
        <v>200</v>
      </c>
      <c r="D13" s="17">
        <v>200</v>
      </c>
      <c r="E13" s="17">
        <v>200</v>
      </c>
      <c r="F13" s="17">
        <v>200</v>
      </c>
      <c r="G13" s="17">
        <v>200</v>
      </c>
      <c r="H13" s="17">
        <v>200</v>
      </c>
      <c r="I13" s="17">
        <v>200</v>
      </c>
      <c r="J13" s="17">
        <v>200</v>
      </c>
      <c r="K13" s="17">
        <v>200</v>
      </c>
      <c r="L13" s="17">
        <v>100</v>
      </c>
      <c r="M13" s="17">
        <v>100</v>
      </c>
      <c r="N13" s="17"/>
      <c r="O13" s="16">
        <f t="shared" si="0"/>
        <v>2000</v>
      </c>
    </row>
    <row r="14" spans="1:15" s="18" customFormat="1" ht="13.5" customHeight="1">
      <c r="A14" s="32">
        <v>9</v>
      </c>
      <c r="B14" s="33" t="s">
        <v>25</v>
      </c>
      <c r="C14" s="34">
        <v>19000</v>
      </c>
      <c r="D14" s="34">
        <v>5000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>
        <f t="shared" si="0"/>
        <v>24000</v>
      </c>
    </row>
    <row r="15" spans="1:15" s="8" customFormat="1" ht="15.75" customHeight="1" thickBot="1">
      <c r="A15" s="37">
        <v>10</v>
      </c>
      <c r="B15" s="38" t="s">
        <v>26</v>
      </c>
      <c r="C15" s="39">
        <f aca="true" t="shared" si="1" ref="C15:O15">SUM(C5:C14)</f>
        <v>105161</v>
      </c>
      <c r="D15" s="40">
        <f t="shared" si="1"/>
        <v>87561</v>
      </c>
      <c r="E15" s="41">
        <f t="shared" si="1"/>
        <v>226205</v>
      </c>
      <c r="F15" s="42">
        <f t="shared" si="1"/>
        <v>87060</v>
      </c>
      <c r="G15" s="39">
        <f t="shared" si="1"/>
        <v>79290</v>
      </c>
      <c r="H15" s="39">
        <f t="shared" si="1"/>
        <v>87295</v>
      </c>
      <c r="I15" s="39">
        <f t="shared" si="1"/>
        <v>88650</v>
      </c>
      <c r="J15" s="39">
        <f t="shared" si="1"/>
        <v>85645</v>
      </c>
      <c r="K15" s="39">
        <f t="shared" si="1"/>
        <v>238645</v>
      </c>
      <c r="L15" s="39">
        <f t="shared" si="1"/>
        <v>68340</v>
      </c>
      <c r="M15" s="39">
        <f t="shared" si="1"/>
        <v>61609</v>
      </c>
      <c r="N15" s="39">
        <f t="shared" si="1"/>
        <v>101828</v>
      </c>
      <c r="O15" s="43">
        <f t="shared" si="1"/>
        <v>1317289</v>
      </c>
    </row>
    <row r="16" spans="1:15" s="8" customFormat="1" ht="15" customHeight="1" thickBot="1">
      <c r="A16" s="36"/>
      <c r="B16" s="52" t="s">
        <v>27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s="18" customFormat="1" ht="13.5" customHeight="1">
      <c r="A17" s="22">
        <v>11</v>
      </c>
      <c r="B17" s="23" t="s">
        <v>28</v>
      </c>
      <c r="C17" s="20">
        <v>37400</v>
      </c>
      <c r="D17" s="20">
        <v>39800</v>
      </c>
      <c r="E17" s="20">
        <v>43800</v>
      </c>
      <c r="F17" s="20">
        <v>38600</v>
      </c>
      <c r="G17" s="20">
        <v>38600</v>
      </c>
      <c r="H17" s="20">
        <v>38600</v>
      </c>
      <c r="I17" s="20">
        <v>38600</v>
      </c>
      <c r="J17" s="20">
        <v>38600</v>
      </c>
      <c r="K17" s="20">
        <v>38600</v>
      </c>
      <c r="L17" s="20">
        <v>37600</v>
      </c>
      <c r="M17" s="20">
        <v>37600</v>
      </c>
      <c r="N17" s="20">
        <v>37726</v>
      </c>
      <c r="O17" s="16">
        <f aca="true" t="shared" si="2" ref="O17:O26">C17+D17+E17+F17+G17+H17+I17+J17+K17+L17+M17+N17</f>
        <v>465526</v>
      </c>
    </row>
    <row r="18" spans="1:15" s="18" customFormat="1" ht="27" customHeight="1">
      <c r="A18" s="14">
        <v>12</v>
      </c>
      <c r="B18" s="15" t="s">
        <v>29</v>
      </c>
      <c r="C18" s="17">
        <v>8964</v>
      </c>
      <c r="D18" s="17">
        <v>9552</v>
      </c>
      <c r="E18" s="17">
        <v>10512</v>
      </c>
      <c r="F18" s="17">
        <v>9264</v>
      </c>
      <c r="G18" s="17">
        <v>9264</v>
      </c>
      <c r="H18" s="17">
        <v>9264</v>
      </c>
      <c r="I18" s="17">
        <v>9264</v>
      </c>
      <c r="J18" s="17">
        <v>9264</v>
      </c>
      <c r="K18" s="17">
        <v>9264</v>
      </c>
      <c r="L18" s="17">
        <v>9024</v>
      </c>
      <c r="M18" s="17">
        <v>9024</v>
      </c>
      <c r="N18" s="17">
        <v>8978</v>
      </c>
      <c r="O18" s="16">
        <f t="shared" si="2"/>
        <v>111638</v>
      </c>
    </row>
    <row r="19" spans="1:15" s="18" customFormat="1" ht="13.5" customHeight="1">
      <c r="A19" s="14">
        <v>13</v>
      </c>
      <c r="B19" s="21" t="s">
        <v>30</v>
      </c>
      <c r="C19" s="17">
        <v>34268</v>
      </c>
      <c r="D19" s="17">
        <v>35000</v>
      </c>
      <c r="E19" s="17">
        <v>33000</v>
      </c>
      <c r="F19" s="17">
        <v>30000</v>
      </c>
      <c r="G19" s="17">
        <v>32000</v>
      </c>
      <c r="H19" s="17">
        <v>31500</v>
      </c>
      <c r="I19" s="17">
        <v>29492</v>
      </c>
      <c r="J19" s="17">
        <v>29500</v>
      </c>
      <c r="K19" s="17">
        <v>30000</v>
      </c>
      <c r="L19" s="17">
        <v>32000</v>
      </c>
      <c r="M19" s="17">
        <v>36000</v>
      </c>
      <c r="N19" s="17">
        <v>36299</v>
      </c>
      <c r="O19" s="16">
        <f t="shared" si="2"/>
        <v>389059</v>
      </c>
    </row>
    <row r="20" spans="1:15" s="18" customFormat="1" ht="13.5" customHeight="1">
      <c r="A20" s="14">
        <v>14</v>
      </c>
      <c r="B20" s="21" t="s">
        <v>31</v>
      </c>
      <c r="C20" s="17">
        <v>2600</v>
      </c>
      <c r="D20" s="17">
        <v>2600</v>
      </c>
      <c r="E20" s="17">
        <v>2600</v>
      </c>
      <c r="F20" s="17">
        <v>2600</v>
      </c>
      <c r="G20" s="17">
        <v>2600</v>
      </c>
      <c r="H20" s="17">
        <v>2600</v>
      </c>
      <c r="I20" s="17">
        <v>2600</v>
      </c>
      <c r="J20" s="17">
        <v>2600</v>
      </c>
      <c r="K20" s="17">
        <v>2600</v>
      </c>
      <c r="L20" s="17">
        <v>2600</v>
      </c>
      <c r="M20" s="17">
        <v>2600</v>
      </c>
      <c r="N20" s="17">
        <v>3600</v>
      </c>
      <c r="O20" s="16">
        <f t="shared" si="2"/>
        <v>32200</v>
      </c>
    </row>
    <row r="21" spans="1:15" s="18" customFormat="1" ht="13.5" customHeight="1">
      <c r="A21" s="14">
        <v>15</v>
      </c>
      <c r="B21" s="21" t="s">
        <v>32</v>
      </c>
      <c r="C21" s="17">
        <v>5368</v>
      </c>
      <c r="D21" s="17">
        <v>6368</v>
      </c>
      <c r="E21" s="17">
        <v>10368</v>
      </c>
      <c r="F21" s="17">
        <v>9360</v>
      </c>
      <c r="G21" s="17">
        <v>9368</v>
      </c>
      <c r="H21" s="17">
        <v>9368</v>
      </c>
      <c r="I21" s="17">
        <v>8368</v>
      </c>
      <c r="J21" s="17">
        <v>8368</v>
      </c>
      <c r="K21" s="17">
        <v>8376</v>
      </c>
      <c r="L21" s="17">
        <v>5368</v>
      </c>
      <c r="M21" s="17">
        <v>8368</v>
      </c>
      <c r="N21" s="17">
        <v>11368</v>
      </c>
      <c r="O21" s="16">
        <f t="shared" si="2"/>
        <v>100416</v>
      </c>
    </row>
    <row r="22" spans="1:15" s="18" customFormat="1" ht="13.5" customHeight="1">
      <c r="A22" s="14">
        <v>16</v>
      </c>
      <c r="B22" s="21" t="s">
        <v>33</v>
      </c>
      <c r="C22" s="17"/>
      <c r="D22" s="17"/>
      <c r="E22" s="17"/>
      <c r="F22" s="17"/>
      <c r="G22" s="17"/>
      <c r="H22" s="17"/>
      <c r="I22" s="17"/>
      <c r="J22" s="17"/>
      <c r="K22" s="17">
        <v>10000</v>
      </c>
      <c r="L22" s="17">
        <v>10000</v>
      </c>
      <c r="M22" s="17"/>
      <c r="N22" s="17"/>
      <c r="O22" s="16">
        <f t="shared" si="2"/>
        <v>20000</v>
      </c>
    </row>
    <row r="23" spans="1:15" s="18" customFormat="1" ht="13.5" customHeight="1">
      <c r="A23" s="14">
        <v>17</v>
      </c>
      <c r="B23" s="21" t="s">
        <v>34</v>
      </c>
      <c r="C23" s="17"/>
      <c r="D23" s="17"/>
      <c r="E23" s="17"/>
      <c r="F23" s="17">
        <v>9981</v>
      </c>
      <c r="G23" s="17">
        <v>12000</v>
      </c>
      <c r="H23" s="17">
        <v>15000</v>
      </c>
      <c r="I23" s="17">
        <v>25000</v>
      </c>
      <c r="J23" s="17">
        <v>35000</v>
      </c>
      <c r="K23" s="17">
        <v>30000</v>
      </c>
      <c r="L23" s="17"/>
      <c r="M23" s="17"/>
      <c r="N23" s="17"/>
      <c r="O23" s="16">
        <f t="shared" si="2"/>
        <v>126981</v>
      </c>
    </row>
    <row r="24" spans="1:15" s="18" customFormat="1" ht="27" customHeight="1">
      <c r="A24" s="14">
        <v>18</v>
      </c>
      <c r="B24" s="15" t="s">
        <v>35</v>
      </c>
      <c r="C24" s="17"/>
      <c r="D24" s="17"/>
      <c r="E24" s="17"/>
      <c r="F24" s="17"/>
      <c r="G24" s="17"/>
      <c r="H24" s="17">
        <v>14000</v>
      </c>
      <c r="I24" s="17">
        <v>14000</v>
      </c>
      <c r="J24" s="17"/>
      <c r="K24" s="17">
        <v>12693</v>
      </c>
      <c r="L24" s="17"/>
      <c r="M24" s="17"/>
      <c r="N24" s="17"/>
      <c r="O24" s="16">
        <f t="shared" si="2"/>
        <v>40693</v>
      </c>
    </row>
    <row r="25" spans="1:15" s="18" customFormat="1" ht="13.5" customHeight="1">
      <c r="A25" s="14">
        <v>19</v>
      </c>
      <c r="B25" s="21" t="s">
        <v>36</v>
      </c>
      <c r="C25" s="17"/>
      <c r="D25" s="17"/>
      <c r="E25" s="17">
        <v>10000</v>
      </c>
      <c r="F25" s="17"/>
      <c r="G25" s="17"/>
      <c r="H25" s="17"/>
      <c r="I25" s="17"/>
      <c r="J25" s="17"/>
      <c r="K25" s="17"/>
      <c r="L25" s="17"/>
      <c r="M25" s="17"/>
      <c r="N25" s="17"/>
      <c r="O25" s="16">
        <f t="shared" si="2"/>
        <v>10000</v>
      </c>
    </row>
    <row r="26" spans="1:15" s="18" customFormat="1" ht="13.5" customHeight="1">
      <c r="A26" s="14">
        <v>20</v>
      </c>
      <c r="B26" s="33" t="s">
        <v>37</v>
      </c>
      <c r="C26" s="34">
        <v>15386</v>
      </c>
      <c r="D26" s="34"/>
      <c r="E26" s="34">
        <v>1550</v>
      </c>
      <c r="F26" s="34"/>
      <c r="G26" s="34"/>
      <c r="H26" s="34">
        <v>1550</v>
      </c>
      <c r="I26" s="34"/>
      <c r="J26" s="34"/>
      <c r="K26" s="34">
        <v>1550</v>
      </c>
      <c r="L26" s="34"/>
      <c r="M26" s="34"/>
      <c r="N26" s="34">
        <v>740</v>
      </c>
      <c r="O26" s="35">
        <f t="shared" si="2"/>
        <v>20776</v>
      </c>
    </row>
    <row r="27" spans="1:15" s="8" customFormat="1" ht="15.75" customHeight="1" thickBot="1">
      <c r="A27" s="44">
        <v>21</v>
      </c>
      <c r="B27" s="49" t="s">
        <v>38</v>
      </c>
      <c r="C27" s="39">
        <f aca="true" t="shared" si="3" ref="C27:N27">SUM(C17:C26)</f>
        <v>103986</v>
      </c>
      <c r="D27" s="39">
        <f t="shared" si="3"/>
        <v>93320</v>
      </c>
      <c r="E27" s="39">
        <f t="shared" si="3"/>
        <v>111830</v>
      </c>
      <c r="F27" s="39">
        <f t="shared" si="3"/>
        <v>99805</v>
      </c>
      <c r="G27" s="39">
        <f t="shared" si="3"/>
        <v>103832</v>
      </c>
      <c r="H27" s="39">
        <f t="shared" si="3"/>
        <v>121882</v>
      </c>
      <c r="I27" s="39">
        <f t="shared" si="3"/>
        <v>127324</v>
      </c>
      <c r="J27" s="39">
        <f t="shared" si="3"/>
        <v>123332</v>
      </c>
      <c r="K27" s="39">
        <f t="shared" si="3"/>
        <v>143083</v>
      </c>
      <c r="L27" s="39">
        <f t="shared" si="3"/>
        <v>96592</v>
      </c>
      <c r="M27" s="39">
        <f t="shared" si="3"/>
        <v>93592</v>
      </c>
      <c r="N27" s="39">
        <f t="shared" si="3"/>
        <v>98711</v>
      </c>
      <c r="O27" s="43">
        <f>SUM(C27:N27)</f>
        <v>1317289</v>
      </c>
    </row>
    <row r="28" spans="1:15" ht="16.5" thickBot="1">
      <c r="A28" s="14">
        <v>22</v>
      </c>
      <c r="B28" s="45" t="s">
        <v>39</v>
      </c>
      <c r="C28" s="46">
        <f>C15-C27</f>
        <v>1175</v>
      </c>
      <c r="D28" s="46">
        <f aca="true" t="shared" si="4" ref="D28:O28">D15-D27</f>
        <v>-5759</v>
      </c>
      <c r="E28" s="46">
        <f t="shared" si="4"/>
        <v>114375</v>
      </c>
      <c r="F28" s="46">
        <f t="shared" si="4"/>
        <v>-12745</v>
      </c>
      <c r="G28" s="46">
        <f t="shared" si="4"/>
        <v>-24542</v>
      </c>
      <c r="H28" s="46">
        <f t="shared" si="4"/>
        <v>-34587</v>
      </c>
      <c r="I28" s="46">
        <f t="shared" si="4"/>
        <v>-38674</v>
      </c>
      <c r="J28" s="46">
        <f t="shared" si="4"/>
        <v>-37687</v>
      </c>
      <c r="K28" s="46">
        <f t="shared" si="4"/>
        <v>95562</v>
      </c>
      <c r="L28" s="46">
        <f t="shared" si="4"/>
        <v>-28252</v>
      </c>
      <c r="M28" s="46">
        <f t="shared" si="4"/>
        <v>-31983</v>
      </c>
      <c r="N28" s="47">
        <f t="shared" si="4"/>
        <v>3117</v>
      </c>
      <c r="O28" s="48">
        <f t="shared" si="4"/>
        <v>0</v>
      </c>
    </row>
    <row r="29" spans="1:15" ht="16.5" thickBot="1">
      <c r="A29" s="14">
        <v>23</v>
      </c>
      <c r="B29" s="24" t="s">
        <v>40</v>
      </c>
      <c r="C29" s="25">
        <f>C15-C27</f>
        <v>1175</v>
      </c>
      <c r="D29" s="25">
        <v>-4584</v>
      </c>
      <c r="E29" s="25">
        <v>109791</v>
      </c>
      <c r="F29" s="25">
        <v>97046</v>
      </c>
      <c r="G29" s="25">
        <v>72504</v>
      </c>
      <c r="H29" s="25">
        <v>37917</v>
      </c>
      <c r="I29" s="25">
        <v>-757</v>
      </c>
      <c r="J29" s="25">
        <v>-38444</v>
      </c>
      <c r="K29" s="25">
        <v>57118</v>
      </c>
      <c r="L29" s="25">
        <v>28866</v>
      </c>
      <c r="M29" s="25">
        <v>-3117</v>
      </c>
      <c r="N29" s="26"/>
      <c r="O29" s="27"/>
    </row>
    <row r="30" ht="15.75">
      <c r="A30" s="28"/>
    </row>
    <row r="31" spans="2:4" ht="15.75">
      <c r="B31" s="29"/>
      <c r="C31" s="30"/>
      <c r="D31" s="30"/>
    </row>
  </sheetData>
  <sheetProtection selectLockedCells="1" selectUnlockedCells="1"/>
  <mergeCells count="3">
    <mergeCell ref="A1:O1"/>
    <mergeCell ref="B4:O4"/>
    <mergeCell ref="B16:O16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83" r:id="rId1"/>
  <headerFooter alignWithMargins="0">
    <oddHeader>&amp;R&amp;"Times New Roman CE,Félkövér"5. melléklet a 3/2017. (III. 03.)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dcterms:modified xsi:type="dcterms:W3CDTF">2017-03-08T11:48:53Z</dcterms:modified>
  <cp:category/>
  <cp:version/>
  <cp:contentType/>
  <cp:contentStatus/>
</cp:coreProperties>
</file>