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18" i="1"/>
  <c r="E29" i="1" s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<sst xmlns="http://schemas.openxmlformats.org/spreadsheetml/2006/main" count="83" uniqueCount="81">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</sst>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3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25">
          <cell r="C25">
            <v>47689834</v>
          </cell>
        </row>
        <row r="31">
          <cell r="C31">
            <v>38069834</v>
          </cell>
        </row>
        <row r="52">
          <cell r="C52">
            <v>44604508</v>
          </cell>
        </row>
        <row r="63">
          <cell r="C63">
            <v>0</v>
          </cell>
        </row>
        <row r="70">
          <cell r="C70">
            <v>42411899</v>
          </cell>
        </row>
        <row r="121">
          <cell r="C121">
            <v>680503226</v>
          </cell>
        </row>
        <row r="122">
          <cell r="C122">
            <v>575467863</v>
          </cell>
        </row>
        <row r="123">
          <cell r="C123">
            <v>262245726</v>
          </cell>
        </row>
        <row r="124">
          <cell r="C124">
            <v>92353398</v>
          </cell>
        </row>
        <row r="125">
          <cell r="C125">
            <v>7901899</v>
          </cell>
        </row>
        <row r="136">
          <cell r="C136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8"/>
  <sheetViews>
    <sheetView tabSelected="1" zoomScaleNormal="100" zoomScaleSheetLayoutView="115" workbookViewId="0">
      <selection activeCell="D16" sqref="D16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CONCATENATE("2.2. melléklet ",[1]ALAPADATOK!A7," ",[1]ALAPADATOK!B7," ",[1]ALAPADATOK!C7," ",[1]ALAPADATOK!D7," ",[1]ALAPADATOK!E7," ",[1]ALAPADATOK!F7," ",[1]ALAPADATOK!G7," ",[1]ALAPADATOK!H7)</f>
        <v>2.2. melléklet a 3 / 2020. ( II.17. ) önkormányzati határozathoz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'!C25</f>
        <v>47689834</v>
      </c>
      <c r="D5" s="19" t="s">
        <v>13</v>
      </c>
      <c r="E5" s="20">
        <f>'[1]1.1.sz.mell. '!C121</f>
        <v>680503226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'!C31</f>
        <v>38069834</v>
      </c>
      <c r="D6" s="24" t="s">
        <v>16</v>
      </c>
      <c r="E6" s="25">
        <f>'[1]1.1.sz.mell. '!C122</f>
        <v>575467863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'!C52</f>
        <v>44604508</v>
      </c>
      <c r="D7" s="24" t="s">
        <v>19</v>
      </c>
      <c r="E7" s="25">
        <f>'[1]1.1.sz.mell. '!C123</f>
        <v>262245726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'!C63</f>
        <v>0</v>
      </c>
      <c r="D8" s="24" t="s">
        <v>22</v>
      </c>
      <c r="E8" s="25">
        <f>'[1]1.1.sz.mell. '!C124</f>
        <v>92353398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'!C125</f>
        <v>7901899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/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92294342</v>
      </c>
      <c r="D16" s="37" t="s">
        <v>36</v>
      </c>
      <c r="E16" s="39">
        <f>+E5+E7+E9+E10+E11+E12+E13+E14+E15</f>
        <v>950650851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'!C136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42411899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'!C70</f>
        <v>42411899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42411899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134706241</v>
      </c>
      <c r="D30" s="51" t="s">
        <v>74</v>
      </c>
      <c r="E30" s="52">
        <f>+E16+E29</f>
        <v>976689285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858356509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2">
        <f>IF(C30-E30&lt;0,E30-C30,"-")</f>
        <v>841983044</v>
      </c>
      <c r="D32" s="51" t="s">
        <v>80</v>
      </c>
      <c r="E32" s="52" t="str">
        <f>IF(C30-E30&gt;0,C30-E30,"-")</f>
        <v>-</v>
      </c>
      <c r="F32" s="2"/>
    </row>
    <row r="33" spans="3:5" x14ac:dyDescent="0.2">
      <c r="C33" s="53"/>
      <c r="D33" s="53"/>
      <c r="E33" s="53"/>
    </row>
    <row r="34" spans="3:5" x14ac:dyDescent="0.2">
      <c r="C34" s="53"/>
      <c r="D34" s="53"/>
      <c r="E34" s="53"/>
    </row>
    <row r="35" spans="3:5" x14ac:dyDescent="0.2">
      <c r="C35" s="53"/>
      <c r="D35" s="53"/>
      <c r="E35" s="53"/>
    </row>
    <row r="36" spans="3:5" x14ac:dyDescent="0.2">
      <c r="C36" s="53"/>
      <c r="D36" s="53"/>
      <c r="E36" s="53"/>
    </row>
    <row r="37" spans="3:5" x14ac:dyDescent="0.2">
      <c r="C37" s="53"/>
      <c r="D37" s="53"/>
      <c r="E37" s="53"/>
    </row>
    <row r="38" spans="3:5" x14ac:dyDescent="0.2">
      <c r="C38" s="53"/>
      <c r="D38" s="53"/>
      <c r="E38" s="53"/>
    </row>
  </sheetData>
  <mergeCells count="3">
    <mergeCell ref="A1:E1"/>
    <mergeCell ref="F1:F32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2020-02-17T08:05:40Z</dcterms:created>
  <dcterms:modified xsi:type="dcterms:W3CDTF">2020-02-17T08:05:41Z</dcterms:modified>
</cp:coreProperties>
</file>