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0.m.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[12]kd!$Q$2:$Q$3154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F41" i="1"/>
  <c r="G41" i="1" s="1"/>
  <c r="E41" i="1"/>
  <c r="D41" i="1"/>
  <c r="F40" i="1"/>
  <c r="E40" i="1"/>
  <c r="G40" i="1" s="1"/>
  <c r="D40" i="1"/>
  <c r="L38" i="1"/>
  <c r="L39" i="1" s="1"/>
  <c r="K38" i="1"/>
  <c r="J38" i="1"/>
  <c r="J39" i="1" s="1"/>
  <c r="G38" i="1"/>
  <c r="F38" i="1"/>
  <c r="E38" i="1"/>
  <c r="D38" i="1"/>
  <c r="L26" i="1"/>
  <c r="J26" i="1"/>
  <c r="L25" i="1"/>
  <c r="K25" i="1"/>
  <c r="J25" i="1"/>
  <c r="F25" i="1"/>
  <c r="E25" i="1"/>
  <c r="G25" i="1" s="1"/>
  <c r="D25" i="1"/>
  <c r="G24" i="1"/>
  <c r="G23" i="1"/>
  <c r="L19" i="1"/>
  <c r="L40" i="1" s="1"/>
  <c r="K19" i="1"/>
  <c r="K40" i="1" s="1"/>
  <c r="J19" i="1"/>
  <c r="J40" i="1" s="1"/>
  <c r="E19" i="1"/>
  <c r="E26" i="1" s="1"/>
  <c r="E39" i="1" s="1"/>
  <c r="G17" i="1"/>
  <c r="M11" i="1"/>
  <c r="M10" i="1"/>
  <c r="M19" i="1" s="1"/>
  <c r="M9" i="1"/>
  <c r="F9" i="1"/>
  <c r="F19" i="1" s="1"/>
  <c r="E9" i="1"/>
  <c r="D9" i="1"/>
  <c r="D19" i="1" s="1"/>
  <c r="D26" i="1" s="1"/>
  <c r="D39" i="1" s="1"/>
  <c r="F26" i="1" l="1"/>
  <c r="G19" i="1"/>
  <c r="K26" i="1"/>
  <c r="K39" i="1" s="1"/>
  <c r="M39" i="1" s="1"/>
  <c r="M26" i="1" l="1"/>
  <c r="G26" i="1"/>
  <c r="F39" i="1"/>
  <c r="G39" i="1" s="1"/>
</calcChain>
</file>

<file path=xl/sharedStrings.xml><?xml version="1.0" encoding="utf-8"?>
<sst xmlns="http://schemas.openxmlformats.org/spreadsheetml/2006/main" count="76" uniqueCount="70">
  <si>
    <t>JÁSDI MESEVÁR ÓVODA  BEVÉTELEINEK  ÉS KIADÁSAINAK</t>
  </si>
  <si>
    <t xml:space="preserve">  KÖLTSÉGVETÉSI MÉRLEGE 2018.DECEMBER 31-én</t>
  </si>
  <si>
    <t>adatok Ft-ban</t>
  </si>
  <si>
    <t>Sor-szám</t>
  </si>
  <si>
    <t xml:space="preserve">BEVÉTELEK </t>
  </si>
  <si>
    <t>2018.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</si>
  <si>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</si>
  <si>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</si>
  <si>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</si>
  <si>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</si>
  <si>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</si>
  <si>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</si>
  <si>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</si>
  <si>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</si>
  <si>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</si>
  <si>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</si>
  <si>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</si>
  <si>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</si>
  <si>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</si>
  <si>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</si>
  <si>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</si>
  <si>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</si>
  <si>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</si>
  <si>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</si>
  <si>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</si>
  <si>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</si>
  <si>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</si>
  <si>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</si>
  <si>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</si>
  <si>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</si>
  <si>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</si>
  <si>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</si>
  <si>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</si>
  <si>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</si>
  <si>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</si>
  <si>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</si>
  <si>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</si>
  <si>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</si>
  <si>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</si>
  <si>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</si>
  <si>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 Intézményfinanszírozás múködésre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</si>
  <si>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</si>
  <si>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</si>
  <si>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</si>
  <si>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</si>
  <si>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</si>
  <si>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</si>
  <si>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</si>
  <si>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</si>
  <si>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</si>
  <si>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</si>
  <si>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</si>
  <si>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</si>
  <si>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</si>
  <si>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</si>
  <si>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</si>
  <si>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</si>
  <si>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</si>
  <si>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</si>
  <si>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</si>
  <si>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</si>
  <si>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</si>
  <si>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</si>
  <si>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</si>
  <si>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</si>
  <si>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</si>
  <si>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</si>
  <si>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</si>
  <si>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</si>
  <si>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10.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</si>
</sst>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68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11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11" xfId="3" applyNumberFormat="1" applyFont="1" applyFill="1" applyBorder="1" applyAlignment="1">
      <alignment horizontal="right" vertical="center"/>
    </xf>
    <xf numFmtId="3" fontId="8" fillId="0" borderId="11" xfId="3" applyNumberFormat="1" applyFont="1" applyBorder="1" applyAlignment="1">
      <alignment horizontal="righ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3" fontId="14" fillId="0" borderId="11" xfId="2" applyNumberFormat="1" applyFont="1" applyBorder="1" applyAlignment="1">
      <alignment vertical="center"/>
    </xf>
    <xf numFmtId="3" fontId="15" fillId="0" borderId="11" xfId="3" applyNumberFormat="1" applyFont="1" applyBorder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M41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8.85546875" style="2" customWidth="1"/>
    <col min="5" max="5" width="9.42578125" style="2" customWidth="1"/>
    <col min="6" max="6" width="8.85546875" style="2" customWidth="1"/>
    <col min="7" max="7" width="5.42578125" style="2" customWidth="1"/>
    <col min="8" max="8" width="9" style="2"/>
    <col min="9" max="9" width="18.28515625" style="2" customWidth="1"/>
    <col min="10" max="11" width="9.140625" style="2" customWidth="1"/>
    <col min="12" max="12" width="9.28515625" style="2" customWidth="1"/>
    <col min="13" max="13" width="4.85546875" style="2" customWidth="1"/>
    <col min="14" max="14" width="5.42578125" style="2" customWidth="1"/>
    <col min="15" max="16384" width="9" style="2"/>
  </cols>
  <sheetData>
    <row r="1" spans="1:13" x14ac:dyDescent="0.2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8" t="s">
        <v>6</v>
      </c>
      <c r="F5" s="8" t="s">
        <v>7</v>
      </c>
      <c r="G5" s="8" t="s">
        <v>8</v>
      </c>
      <c r="H5" s="6" t="s">
        <v>9</v>
      </c>
      <c r="I5" s="7"/>
      <c r="J5" s="8" t="s">
        <v>5</v>
      </c>
      <c r="K5" s="8" t="s">
        <v>6</v>
      </c>
      <c r="L5" s="8" t="s">
        <v>7</v>
      </c>
      <c r="M5" s="8" t="s">
        <v>8</v>
      </c>
    </row>
    <row r="6" spans="1:13" ht="13.5" customHeight="1" x14ac:dyDescent="0.2">
      <c r="A6" s="9"/>
      <c r="B6" s="10"/>
      <c r="C6" s="11"/>
      <c r="D6" s="12"/>
      <c r="E6" s="12"/>
      <c r="F6" s="12"/>
      <c r="G6" s="12"/>
      <c r="H6" s="10"/>
      <c r="I6" s="11"/>
      <c r="J6" s="12"/>
      <c r="K6" s="12"/>
      <c r="L6" s="12"/>
      <c r="M6" s="12"/>
    </row>
    <row r="7" spans="1:13" ht="17.25" customHeight="1" x14ac:dyDescent="0.2">
      <c r="A7" s="13"/>
      <c r="B7" s="14"/>
      <c r="C7" s="15"/>
      <c r="D7" s="16"/>
      <c r="E7" s="16"/>
      <c r="F7" s="16"/>
      <c r="G7" s="16"/>
      <c r="H7" s="14"/>
      <c r="I7" s="15"/>
      <c r="J7" s="16"/>
      <c r="K7" s="16"/>
      <c r="L7" s="16"/>
      <c r="M7" s="16"/>
    </row>
    <row r="8" spans="1:13" ht="13.5" customHeight="1" x14ac:dyDescent="0.2">
      <c r="A8" s="17">
        <v>1</v>
      </c>
      <c r="B8" s="18" t="s">
        <v>10</v>
      </c>
      <c r="C8" s="19"/>
      <c r="D8" s="20"/>
      <c r="E8" s="20"/>
      <c r="F8" s="20"/>
      <c r="G8" s="21"/>
      <c r="H8" s="18" t="s">
        <v>11</v>
      </c>
      <c r="I8" s="19"/>
      <c r="J8" s="20"/>
      <c r="K8" s="20"/>
      <c r="L8" s="20"/>
      <c r="M8" s="21"/>
    </row>
    <row r="9" spans="1:13" ht="13.5" customHeight="1" x14ac:dyDescent="0.2">
      <c r="A9" s="17">
        <v>2</v>
      </c>
      <c r="B9" s="22" t="s">
        <v>12</v>
      </c>
      <c r="C9" s="23"/>
      <c r="D9" s="21">
        <f>SUM(D10:D15)</f>
        <v>0</v>
      </c>
      <c r="E9" s="21">
        <f>SUM(E10:E15)</f>
        <v>0</v>
      </c>
      <c r="F9" s="21">
        <f>SUM(F10:F15)</f>
        <v>0</v>
      </c>
      <c r="G9" s="21"/>
      <c r="H9" s="22" t="s">
        <v>13</v>
      </c>
      <c r="I9" s="23"/>
      <c r="J9" s="21">
        <v>20527000</v>
      </c>
      <c r="K9" s="21">
        <v>20670276</v>
      </c>
      <c r="L9" s="24">
        <v>20445976</v>
      </c>
      <c r="M9" s="21">
        <f>L9/K9*100</f>
        <v>98.914866932594407</v>
      </c>
    </row>
    <row r="10" spans="1:13" x14ac:dyDescent="0.2">
      <c r="A10" s="17">
        <v>3</v>
      </c>
      <c r="B10" s="22" t="s">
        <v>14</v>
      </c>
      <c r="C10" s="23"/>
      <c r="D10" s="21"/>
      <c r="E10" s="21"/>
      <c r="F10" s="21"/>
      <c r="G10" s="21"/>
      <c r="H10" s="22" t="s">
        <v>15</v>
      </c>
      <c r="I10" s="23"/>
      <c r="J10" s="21">
        <v>4120000</v>
      </c>
      <c r="K10" s="21">
        <v>4221703</v>
      </c>
      <c r="L10" s="24">
        <v>4177124</v>
      </c>
      <c r="M10" s="21">
        <f>L10/K10*100</f>
        <v>98.944051725097665</v>
      </c>
    </row>
    <row r="11" spans="1:13" x14ac:dyDescent="0.2">
      <c r="A11" s="17">
        <v>4</v>
      </c>
      <c r="B11" s="25" t="s">
        <v>16</v>
      </c>
      <c r="C11" s="26"/>
      <c r="D11" s="21"/>
      <c r="E11" s="21"/>
      <c r="F11" s="21"/>
      <c r="G11" s="21"/>
      <c r="H11" s="22" t="s">
        <v>17</v>
      </c>
      <c r="I11" s="23"/>
      <c r="J11" s="21">
        <v>17215000</v>
      </c>
      <c r="K11" s="21">
        <v>18390785</v>
      </c>
      <c r="L11" s="24">
        <v>17615027</v>
      </c>
      <c r="M11" s="21">
        <f>L11/K11*100</f>
        <v>95.78181137999276</v>
      </c>
    </row>
    <row r="12" spans="1:13" x14ac:dyDescent="0.2">
      <c r="A12" s="17">
        <v>5</v>
      </c>
      <c r="B12" s="25" t="s">
        <v>18</v>
      </c>
      <c r="C12" s="26"/>
      <c r="D12" s="21"/>
      <c r="E12" s="21"/>
      <c r="F12" s="21"/>
      <c r="G12" s="21"/>
      <c r="H12" s="22" t="s">
        <v>19</v>
      </c>
      <c r="I12" s="23"/>
      <c r="J12" s="27"/>
      <c r="K12" s="27"/>
      <c r="L12" s="27"/>
      <c r="M12" s="20"/>
    </row>
    <row r="13" spans="1:13" x14ac:dyDescent="0.2">
      <c r="A13" s="17">
        <v>6</v>
      </c>
      <c r="B13" s="25" t="s">
        <v>20</v>
      </c>
      <c r="C13" s="26"/>
      <c r="D13" s="21"/>
      <c r="E13" s="21"/>
      <c r="F13" s="21"/>
      <c r="G13" s="21"/>
      <c r="H13" s="22" t="s">
        <v>21</v>
      </c>
      <c r="I13" s="23"/>
      <c r="J13" s="21"/>
      <c r="K13" s="21"/>
      <c r="L13" s="24"/>
      <c r="M13" s="21"/>
    </row>
    <row r="14" spans="1:13" x14ac:dyDescent="0.2">
      <c r="A14" s="17">
        <v>7</v>
      </c>
      <c r="B14" s="25" t="s">
        <v>22</v>
      </c>
      <c r="C14" s="26"/>
      <c r="D14" s="21"/>
      <c r="E14" s="21"/>
      <c r="F14" s="21"/>
      <c r="G14" s="21"/>
      <c r="H14" s="25" t="s">
        <v>23</v>
      </c>
      <c r="I14" s="26"/>
      <c r="J14" s="27"/>
      <c r="K14" s="27"/>
      <c r="L14" s="27"/>
      <c r="M14" s="21"/>
    </row>
    <row r="15" spans="1:13" x14ac:dyDescent="0.2">
      <c r="A15" s="17">
        <v>8</v>
      </c>
      <c r="B15" s="25" t="s">
        <v>24</v>
      </c>
      <c r="C15" s="26"/>
      <c r="D15" s="21"/>
      <c r="E15" s="28"/>
      <c r="F15" s="24"/>
      <c r="G15" s="21"/>
      <c r="H15" s="29" t="s">
        <v>25</v>
      </c>
      <c r="I15" s="30"/>
      <c r="J15" s="31"/>
      <c r="K15" s="31"/>
      <c r="L15" s="31"/>
      <c r="M15" s="21"/>
    </row>
    <row r="16" spans="1:13" x14ac:dyDescent="0.2">
      <c r="A16" s="17">
        <v>9</v>
      </c>
      <c r="B16" s="32" t="s">
        <v>26</v>
      </c>
      <c r="C16" s="33"/>
      <c r="D16" s="27"/>
      <c r="E16" s="27"/>
      <c r="F16" s="27"/>
      <c r="G16" s="21"/>
      <c r="H16" s="25" t="s">
        <v>27</v>
      </c>
      <c r="I16" s="26"/>
      <c r="J16" s="27"/>
      <c r="K16" s="27"/>
      <c r="L16" s="27"/>
      <c r="M16" s="21"/>
    </row>
    <row r="17" spans="1:13" x14ac:dyDescent="0.2">
      <c r="A17" s="17">
        <v>10</v>
      </c>
      <c r="B17" s="32" t="s">
        <v>28</v>
      </c>
      <c r="C17" s="33"/>
      <c r="D17" s="27">
        <v>19012000</v>
      </c>
      <c r="E17" s="27">
        <v>16821103</v>
      </c>
      <c r="F17" s="27">
        <v>16821103</v>
      </c>
      <c r="G17" s="21">
        <f>F17/E17*100</f>
        <v>100</v>
      </c>
      <c r="H17" s="34"/>
      <c r="I17" s="35"/>
      <c r="J17" s="27"/>
      <c r="K17" s="27"/>
      <c r="L17" s="27"/>
      <c r="M17" s="21"/>
    </row>
    <row r="18" spans="1:13" x14ac:dyDescent="0.2">
      <c r="A18" s="17">
        <v>11</v>
      </c>
      <c r="B18" s="32" t="s">
        <v>29</v>
      </c>
      <c r="C18" s="33"/>
      <c r="D18" s="27"/>
      <c r="E18" s="27"/>
      <c r="F18" s="27"/>
      <c r="G18" s="21"/>
      <c r="H18" s="34"/>
      <c r="I18" s="35"/>
      <c r="J18" s="27"/>
      <c r="K18" s="27"/>
      <c r="L18" s="27"/>
      <c r="M18" s="21"/>
    </row>
    <row r="19" spans="1:13" x14ac:dyDescent="0.2">
      <c r="A19" s="36">
        <v>12</v>
      </c>
      <c r="B19" s="37" t="s">
        <v>30</v>
      </c>
      <c r="C19" s="38"/>
      <c r="D19" s="39">
        <f>D9+D16+D17+D18</f>
        <v>19012000</v>
      </c>
      <c r="E19" s="39">
        <f>E9+E16+E17+E18</f>
        <v>16821103</v>
      </c>
      <c r="F19" s="39">
        <f>F9+F16+F17+F18</f>
        <v>16821103</v>
      </c>
      <c r="G19" s="21">
        <f>F19/E19*100</f>
        <v>100</v>
      </c>
      <c r="H19" s="37" t="s">
        <v>31</v>
      </c>
      <c r="I19" s="38"/>
      <c r="J19" s="39">
        <f>SUM(J9:J17)</f>
        <v>41862000</v>
      </c>
      <c r="K19" s="39">
        <f>SUM(K9:K17)</f>
        <v>43282764</v>
      </c>
      <c r="L19" s="39">
        <f>SUM(L9:L17)</f>
        <v>42238127</v>
      </c>
      <c r="M19" s="27">
        <f>SUM(M9:M17)</f>
        <v>293.64073003768482</v>
      </c>
    </row>
    <row r="20" spans="1:13" x14ac:dyDescent="0.2">
      <c r="A20" s="36">
        <v>13</v>
      </c>
      <c r="B20" s="40" t="s">
        <v>32</v>
      </c>
      <c r="C20" s="41"/>
      <c r="D20" s="27"/>
      <c r="E20" s="27"/>
      <c r="F20" s="27"/>
      <c r="G20" s="27"/>
      <c r="H20" s="42" t="s">
        <v>33</v>
      </c>
      <c r="I20" s="43"/>
      <c r="J20" s="27"/>
      <c r="K20" s="27"/>
      <c r="L20" s="27"/>
      <c r="M20" s="21"/>
    </row>
    <row r="21" spans="1:13" x14ac:dyDescent="0.2">
      <c r="A21" s="36">
        <v>14</v>
      </c>
      <c r="B21" s="44" t="s">
        <v>34</v>
      </c>
      <c r="C21" s="45"/>
      <c r="D21" s="27"/>
      <c r="E21" s="27"/>
      <c r="F21" s="27"/>
      <c r="G21" s="21"/>
      <c r="H21" s="46" t="s">
        <v>35</v>
      </c>
      <c r="I21" s="47"/>
      <c r="J21" s="27"/>
      <c r="K21" s="27"/>
      <c r="L21" s="27"/>
      <c r="M21" s="21"/>
    </row>
    <row r="22" spans="1:13" x14ac:dyDescent="0.2">
      <c r="A22" s="36">
        <v>15</v>
      </c>
      <c r="B22" s="44" t="s">
        <v>36</v>
      </c>
      <c r="C22" s="45"/>
      <c r="D22" s="27"/>
      <c r="E22" s="27"/>
      <c r="F22" s="27"/>
      <c r="G22" s="21"/>
      <c r="H22" s="46" t="s">
        <v>37</v>
      </c>
      <c r="I22" s="47"/>
      <c r="J22" s="27"/>
      <c r="K22" s="27"/>
      <c r="L22" s="27"/>
      <c r="M22" s="21"/>
    </row>
    <row r="23" spans="1:13" x14ac:dyDescent="0.2">
      <c r="A23" s="36">
        <v>16</v>
      </c>
      <c r="B23" s="44" t="s">
        <v>38</v>
      </c>
      <c r="C23" s="45"/>
      <c r="D23" s="27">
        <v>365520</v>
      </c>
      <c r="E23" s="27">
        <v>365520</v>
      </c>
      <c r="F23" s="27">
        <v>365520</v>
      </c>
      <c r="G23" s="21">
        <f>F23/E23*100</f>
        <v>100</v>
      </c>
      <c r="H23" s="46" t="s">
        <v>39</v>
      </c>
      <c r="I23" s="47"/>
      <c r="J23" s="27"/>
      <c r="K23" s="27"/>
      <c r="L23" s="27"/>
      <c r="M23" s="21"/>
    </row>
    <row r="24" spans="1:13" x14ac:dyDescent="0.2">
      <c r="A24" s="17">
        <v>17</v>
      </c>
      <c r="B24" s="44" t="s">
        <v>40</v>
      </c>
      <c r="C24" s="45"/>
      <c r="D24" s="21">
        <v>22484480</v>
      </c>
      <c r="E24" s="21">
        <v>26096141</v>
      </c>
      <c r="F24" s="21">
        <v>26096141</v>
      </c>
      <c r="G24" s="21">
        <f>F24/E24*100</f>
        <v>100</v>
      </c>
      <c r="H24" s="29" t="s">
        <v>41</v>
      </c>
      <c r="I24" s="30"/>
      <c r="J24" s="21"/>
      <c r="K24" s="21"/>
      <c r="L24" s="24"/>
      <c r="M24" s="21"/>
    </row>
    <row r="25" spans="1:13" x14ac:dyDescent="0.2">
      <c r="A25" s="48">
        <v>18</v>
      </c>
      <c r="B25" s="49" t="s">
        <v>42</v>
      </c>
      <c r="C25" s="50"/>
      <c r="D25" s="39">
        <f>SUM(D21:D24)</f>
        <v>22850000</v>
      </c>
      <c r="E25" s="39">
        <f>SUM(E21:E24)</f>
        <v>26461661</v>
      </c>
      <c r="F25" s="39">
        <f>SUM(F21:F24)</f>
        <v>26461661</v>
      </c>
      <c r="G25" s="21">
        <f>F25/E25*100</f>
        <v>100</v>
      </c>
      <c r="H25" s="49" t="s">
        <v>43</v>
      </c>
      <c r="I25" s="50"/>
      <c r="J25" s="20">
        <f>SUM(J21:J24)</f>
        <v>0</v>
      </c>
      <c r="K25" s="20">
        <f>SUM(K21:K24)</f>
        <v>0</v>
      </c>
      <c r="L25" s="20">
        <f>SUM(L21:L24)</f>
        <v>0</v>
      </c>
      <c r="M25" s="20"/>
    </row>
    <row r="26" spans="1:13" x14ac:dyDescent="0.2">
      <c r="A26" s="17">
        <v>19</v>
      </c>
      <c r="B26" s="51" t="s">
        <v>44</v>
      </c>
      <c r="C26" s="52"/>
      <c r="D26" s="39">
        <f>D19+D25</f>
        <v>41862000</v>
      </c>
      <c r="E26" s="39">
        <f>E19+E25</f>
        <v>43282764</v>
      </c>
      <c r="F26" s="39">
        <f>F19+F25</f>
        <v>43282764</v>
      </c>
      <c r="G26" s="20">
        <f>F26/E26*100</f>
        <v>100</v>
      </c>
      <c r="H26" s="18" t="s">
        <v>45</v>
      </c>
      <c r="I26" s="19"/>
      <c r="J26" s="20">
        <f>J19+J25</f>
        <v>41862000</v>
      </c>
      <c r="K26" s="20">
        <f>K19+K25</f>
        <v>43282764</v>
      </c>
      <c r="L26" s="20">
        <f>L19+L25</f>
        <v>42238127</v>
      </c>
      <c r="M26" s="20">
        <f>L26/K26*100</f>
        <v>97.586482693203237</v>
      </c>
    </row>
    <row r="27" spans="1:13" x14ac:dyDescent="0.2">
      <c r="A27" s="17">
        <v>20</v>
      </c>
      <c r="B27" s="51"/>
      <c r="C27" s="52"/>
      <c r="D27" s="53"/>
      <c r="E27" s="53"/>
      <c r="F27" s="53"/>
      <c r="G27" s="21"/>
      <c r="H27" s="18"/>
      <c r="I27" s="19"/>
      <c r="J27" s="20"/>
      <c r="K27" s="20"/>
      <c r="L27" s="54"/>
      <c r="M27" s="21"/>
    </row>
    <row r="28" spans="1:13" x14ac:dyDescent="0.2">
      <c r="A28" s="17">
        <v>21</v>
      </c>
      <c r="B28" s="18" t="s">
        <v>46</v>
      </c>
      <c r="C28" s="19"/>
      <c r="D28" s="20"/>
      <c r="E28" s="20"/>
      <c r="F28" s="20"/>
      <c r="G28" s="21"/>
      <c r="H28" s="18" t="s">
        <v>47</v>
      </c>
      <c r="I28" s="19"/>
      <c r="J28" s="20"/>
      <c r="K28" s="20"/>
      <c r="L28" s="54"/>
      <c r="M28" s="21"/>
    </row>
    <row r="29" spans="1:13" x14ac:dyDescent="0.2">
      <c r="A29" s="17">
        <v>22</v>
      </c>
      <c r="B29" s="25" t="s">
        <v>48</v>
      </c>
      <c r="C29" s="26"/>
      <c r="D29" s="21"/>
      <c r="E29" s="21"/>
      <c r="F29" s="21"/>
      <c r="G29" s="21"/>
      <c r="H29" s="22" t="s">
        <v>49</v>
      </c>
      <c r="I29" s="23"/>
      <c r="J29" s="21"/>
      <c r="K29" s="21"/>
      <c r="L29" s="24"/>
      <c r="M29" s="21"/>
    </row>
    <row r="30" spans="1:13" x14ac:dyDescent="0.2">
      <c r="A30" s="17">
        <v>23</v>
      </c>
      <c r="B30" s="22" t="s">
        <v>50</v>
      </c>
      <c r="C30" s="23"/>
      <c r="D30" s="21"/>
      <c r="E30" s="21"/>
      <c r="F30" s="21"/>
      <c r="G30" s="21"/>
      <c r="H30" s="46" t="s">
        <v>51</v>
      </c>
      <c r="I30" s="47"/>
      <c r="J30" s="24"/>
      <c r="K30" s="24"/>
      <c r="L30" s="24"/>
      <c r="M30" s="21"/>
    </row>
    <row r="31" spans="1:13" x14ac:dyDescent="0.2">
      <c r="A31" s="17">
        <v>24</v>
      </c>
      <c r="B31" s="22" t="s">
        <v>52</v>
      </c>
      <c r="C31" s="23"/>
      <c r="D31" s="21"/>
      <c r="E31" s="21"/>
      <c r="F31" s="21"/>
      <c r="G31" s="21"/>
      <c r="H31" s="21" t="s">
        <v>53</v>
      </c>
      <c r="I31" s="21"/>
      <c r="J31" s="21"/>
      <c r="K31" s="21"/>
      <c r="L31" s="24"/>
      <c r="M31" s="21"/>
    </row>
    <row r="32" spans="1:13" x14ac:dyDescent="0.2">
      <c r="A32" s="17">
        <v>25</v>
      </c>
      <c r="B32" s="22" t="s">
        <v>54</v>
      </c>
      <c r="C32" s="23"/>
      <c r="D32" s="21"/>
      <c r="E32" s="21"/>
      <c r="F32" s="21"/>
      <c r="G32" s="21"/>
      <c r="H32" s="46" t="s">
        <v>55</v>
      </c>
      <c r="I32" s="47"/>
      <c r="J32" s="21"/>
      <c r="K32" s="21"/>
      <c r="L32" s="24"/>
      <c r="M32" s="21"/>
    </row>
    <row r="33" spans="1:13" x14ac:dyDescent="0.2">
      <c r="A33" s="36">
        <v>27</v>
      </c>
      <c r="B33" s="25" t="s">
        <v>24</v>
      </c>
      <c r="C33" s="26"/>
      <c r="D33" s="21"/>
      <c r="E33" s="21"/>
      <c r="F33" s="21"/>
      <c r="G33" s="21"/>
      <c r="H33" s="42" t="s">
        <v>33</v>
      </c>
      <c r="I33" s="43"/>
      <c r="J33" s="20"/>
      <c r="K33" s="21"/>
      <c r="L33" s="24"/>
      <c r="M33" s="21"/>
    </row>
    <row r="34" spans="1:13" x14ac:dyDescent="0.2">
      <c r="A34" s="17">
        <v>28</v>
      </c>
      <c r="B34" s="55" t="s">
        <v>56</v>
      </c>
      <c r="C34" s="56"/>
      <c r="D34" s="21"/>
      <c r="E34" s="21"/>
      <c r="F34" s="21"/>
      <c r="G34" s="21"/>
      <c r="H34" s="25"/>
      <c r="I34" s="26"/>
      <c r="J34" s="21"/>
      <c r="K34" s="21"/>
      <c r="L34" s="24"/>
      <c r="M34" s="21"/>
    </row>
    <row r="35" spans="1:13" x14ac:dyDescent="0.2">
      <c r="A35" s="17">
        <v>29</v>
      </c>
      <c r="B35" s="55" t="s">
        <v>57</v>
      </c>
      <c r="C35" s="56"/>
      <c r="D35" s="21"/>
      <c r="E35" s="21"/>
      <c r="F35" s="21"/>
      <c r="G35" s="21"/>
      <c r="H35" s="25" t="s">
        <v>58</v>
      </c>
      <c r="I35" s="26"/>
      <c r="J35" s="21"/>
      <c r="K35" s="21"/>
      <c r="L35" s="24"/>
      <c r="M35" s="21"/>
    </row>
    <row r="36" spans="1:13" ht="12" customHeight="1" x14ac:dyDescent="0.2">
      <c r="A36" s="17">
        <v>30</v>
      </c>
      <c r="B36" s="22" t="s">
        <v>59</v>
      </c>
      <c r="C36" s="23"/>
      <c r="D36" s="21"/>
      <c r="E36" s="21"/>
      <c r="F36" s="21"/>
      <c r="G36" s="21"/>
      <c r="H36" s="34"/>
      <c r="I36" s="35"/>
      <c r="J36" s="21"/>
      <c r="K36" s="21"/>
      <c r="L36" s="24"/>
      <c r="M36" s="21"/>
    </row>
    <row r="37" spans="1:13" ht="12.75" customHeight="1" x14ac:dyDescent="0.2">
      <c r="A37" s="17"/>
      <c r="B37" s="44" t="s">
        <v>60</v>
      </c>
      <c r="C37" s="45"/>
      <c r="D37" s="21"/>
      <c r="E37" s="21"/>
      <c r="F37" s="21"/>
      <c r="G37" s="21"/>
      <c r="H37" s="57"/>
      <c r="I37" s="58"/>
      <c r="J37" s="21"/>
      <c r="K37" s="21"/>
      <c r="L37" s="24"/>
      <c r="M37" s="21"/>
    </row>
    <row r="38" spans="1:13" x14ac:dyDescent="0.2">
      <c r="A38" s="17">
        <v>31</v>
      </c>
      <c r="B38" s="59" t="s">
        <v>61</v>
      </c>
      <c r="C38" s="60"/>
      <c r="D38" s="54">
        <f>SUM(D29:D37)</f>
        <v>0</v>
      </c>
      <c r="E38" s="54">
        <f>SUM(E29:E37)</f>
        <v>0</v>
      </c>
      <c r="F38" s="54">
        <f>SUM(F29:F37)</f>
        <v>0</v>
      </c>
      <c r="G38" s="54">
        <f>SUM(G29:G37)</f>
        <v>0</v>
      </c>
      <c r="H38" s="61" t="s">
        <v>62</v>
      </c>
      <c r="I38" s="62"/>
      <c r="J38" s="20">
        <f>SUM(J29:J35)</f>
        <v>0</v>
      </c>
      <c r="K38" s="20">
        <f>SUM(K29:K35)</f>
        <v>0</v>
      </c>
      <c r="L38" s="20">
        <f>SUM(L29:L35)</f>
        <v>0</v>
      </c>
      <c r="M38" s="21"/>
    </row>
    <row r="39" spans="1:13" x14ac:dyDescent="0.2">
      <c r="A39" s="17">
        <v>32</v>
      </c>
      <c r="B39" s="51" t="s">
        <v>63</v>
      </c>
      <c r="C39" s="52"/>
      <c r="D39" s="63">
        <f>D26+D38</f>
        <v>41862000</v>
      </c>
      <c r="E39" s="63">
        <f>E26+E38</f>
        <v>43282764</v>
      </c>
      <c r="F39" s="63">
        <f>F26+F38</f>
        <v>43282764</v>
      </c>
      <c r="G39" s="20">
        <f>F39/E39*100</f>
        <v>100</v>
      </c>
      <c r="H39" s="18" t="s">
        <v>64</v>
      </c>
      <c r="I39" s="19"/>
      <c r="J39" s="53">
        <f>J38+J26</f>
        <v>41862000</v>
      </c>
      <c r="K39" s="53">
        <f>K38+K26</f>
        <v>43282764</v>
      </c>
      <c r="L39" s="53">
        <f>L38+L26</f>
        <v>42238127</v>
      </c>
      <c r="M39" s="20">
        <f>L39/K39*100</f>
        <v>97.586482693203237</v>
      </c>
    </row>
    <row r="40" spans="1:13" x14ac:dyDescent="0.2">
      <c r="A40" s="17">
        <v>33</v>
      </c>
      <c r="B40" s="64" t="s">
        <v>65</v>
      </c>
      <c r="C40" s="65"/>
      <c r="D40" s="66">
        <f>D17+D35+D28</f>
        <v>19012000</v>
      </c>
      <c r="E40" s="66">
        <f>E17+E35+E28</f>
        <v>16821103</v>
      </c>
      <c r="F40" s="66">
        <f>F17+F35+F28</f>
        <v>16821103</v>
      </c>
      <c r="G40" s="67">
        <f>F40/E40*100</f>
        <v>100</v>
      </c>
      <c r="H40" s="64" t="s">
        <v>66</v>
      </c>
      <c r="I40" s="65"/>
      <c r="J40" s="66">
        <f>J19+J28+J29+J30+J31+J35</f>
        <v>41862000</v>
      </c>
      <c r="K40" s="66">
        <f>K19+K28+K29+K30+K31+K35</f>
        <v>43282764</v>
      </c>
      <c r="L40" s="66">
        <f>L19+L28+L29+L30+L31+L35</f>
        <v>42238127</v>
      </c>
      <c r="M40" s="67"/>
    </row>
    <row r="41" spans="1:13" x14ac:dyDescent="0.2">
      <c r="A41" s="17">
        <v>34</v>
      </c>
      <c r="B41" s="64" t="s">
        <v>67</v>
      </c>
      <c r="C41" s="65"/>
      <c r="D41" s="66">
        <f>D24+D36</f>
        <v>22484480</v>
      </c>
      <c r="E41" s="66">
        <f>E24+E36</f>
        <v>26096141</v>
      </c>
      <c r="F41" s="66">
        <f>F25+F36</f>
        <v>26461661</v>
      </c>
      <c r="G41" s="67">
        <f>F41/E41*100</f>
        <v>101.40066686488242</v>
      </c>
      <c r="H41" s="64" t="s">
        <v>68</v>
      </c>
      <c r="I41" s="65"/>
      <c r="J41" s="66">
        <f>J24+J36</f>
        <v>0</v>
      </c>
      <c r="K41" s="66">
        <f>K24+K36</f>
        <v>0</v>
      </c>
      <c r="L41" s="66">
        <f>L24+L36</f>
        <v>0</v>
      </c>
      <c r="M41" s="67"/>
    </row>
  </sheetData>
  <mergeCells count="76">
    <mergeCell ref="B41:C41"/>
    <mergeCell ref="H41:I41"/>
    <mergeCell ref="B37:C37"/>
    <mergeCell ref="B38:C38"/>
    <mergeCell ref="H38:I38"/>
    <mergeCell ref="B39:C39"/>
    <mergeCell ref="H39:I39"/>
    <mergeCell ref="B40:C40"/>
    <mergeCell ref="H40:I40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2019-05-31T09:03:39Z</dcterms:created>
  <dcterms:modified xsi:type="dcterms:W3CDTF">2019-05-31T09:03:52Z</dcterms:modified>
</cp:coreProperties>
</file>