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01" sheetId="4" r:id="rId1"/>
  </sheets>
  <calcPr calcId="125725"/>
</workbook>
</file>

<file path=xl/calcChain.xml><?xml version="1.0" encoding="utf-8"?>
<calcChain xmlns="http://schemas.openxmlformats.org/spreadsheetml/2006/main">
  <c r="D37" i="4"/>
  <c r="E37"/>
  <c r="C37"/>
  <c r="D30"/>
  <c r="E30"/>
  <c r="C30"/>
  <c r="D27"/>
  <c r="E27"/>
  <c r="C27"/>
  <c r="D21"/>
  <c r="E21"/>
  <c r="C21"/>
  <c r="D18"/>
  <c r="E18"/>
  <c r="C18"/>
  <c r="D13"/>
  <c r="E13"/>
  <c r="C13"/>
  <c r="D10"/>
  <c r="E10"/>
  <c r="C10"/>
</calcChain>
</file>

<file path=xl/sharedStrings.xml><?xml version="1.0" encoding="utf-8"?>
<sst xmlns="http://schemas.openxmlformats.org/spreadsheetml/2006/main" count="67" uniqueCount="67">
  <si>
    <t>KASZAPERI HUMÁN SZOLGÁLTATÓ ÉS GONDOZÁSI KÖZPONT</t>
  </si>
  <si>
    <t>Megnevezés</t>
  </si>
  <si>
    <t>Eredeti előirányzat</t>
  </si>
  <si>
    <t>Módosított előirányzat</t>
  </si>
  <si>
    <t>Teljesítés</t>
  </si>
  <si>
    <t>Törvény szerinti illetmények, munkabérek        (K1101)</t>
  </si>
  <si>
    <t>Munkavégzésre irányuló egyéb jogviszonyban nem saját foglalkoztatottnak fizetett juttatások        (K122)</t>
  </si>
  <si>
    <t>ebből: szociális hozzájárulási adó        (K2)</t>
  </si>
  <si>
    <t>Szakmai anyagok beszerzése        (K311)</t>
  </si>
  <si>
    <t>Üzemeltetési anyagok beszerzése        (K312)</t>
  </si>
  <si>
    <t>Informatikai szolgáltatások igénybevétele        (K321)</t>
  </si>
  <si>
    <t>Egyéb kommunikációs szolgáltatások        (K322)</t>
  </si>
  <si>
    <t>Közüzemi díjak        (K331)</t>
  </si>
  <si>
    <t>Vásárolt élelmezés        (K332)</t>
  </si>
  <si>
    <t>Karbantartási, kisjavítási szolgáltatások        (K334)</t>
  </si>
  <si>
    <t>Szakmai tevékenységet segítő szolgáltatások         (K336)</t>
  </si>
  <si>
    <t>Egyéb szolgáltatások         (K337)</t>
  </si>
  <si>
    <t>Egyéb dologi kiadások        (K355)</t>
  </si>
  <si>
    <t>ebből: egyéb civil szervezetek        (K512)</t>
  </si>
  <si>
    <t>Informatikai eszközök beszerzése, létesítése        (K63)</t>
  </si>
  <si>
    <t>Egyéb tárgyi eszközök beszerzése, létesítése        (K64)</t>
  </si>
  <si>
    <t xml:space="preserve"> K1-K8. Költségvetési kiadások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</si>
  <si>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</si>
  <si>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</si>
  <si>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</si>
  <si>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</si>
  <si>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</si>
  <si>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</si>
  <si>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</si>
  <si>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</si>
  <si>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</si>
  <si>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</si>
  <si>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</si>
  <si>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</si>
  <si>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</si>
  <si>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</si>
  <si>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</si>
  <si>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</si>
  <si>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</si>
  <si>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</si>
  <si>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</si>
  <si>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</si>
  <si>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</si>
  <si>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</si>
  <si>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</si>
  <si>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</si>
  <si>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</si>
  <si>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</si>
  <si>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</si>
  <si>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</si>
  <si>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</si>
  <si>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</si>
  <si>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Foglalkoztatottak egyéb személyi juttatásai  (K1113)</t>
  </si>
  <si>
    <t>Foglalkoztatottak személyi juttatásai        (K11)</t>
  </si>
  <si>
    <t>Külső személyi juttatások    (K12)</t>
  </si>
  <si>
    <t>Munkaadókat terhelő járulékok és szociális hozzájárulási adó        (K2)</t>
  </si>
  <si>
    <t>Személyi juttatások  (K1)</t>
  </si>
  <si>
    <t>Készletbeszerzés          (K31)</t>
  </si>
  <si>
    <t>Kommunikációs szolgáltatások         (K32)</t>
  </si>
  <si>
    <t>Szolgáltatási kiadások     (K33)</t>
  </si>
  <si>
    <t>Különféle befizetések és egyéb dologi kiadások (K35)</t>
  </si>
  <si>
    <t>Dologi kiadások        (K3)</t>
  </si>
  <si>
    <t>Egyéb működési célú támogatások államháztartáson kívülre   (K512)</t>
  </si>
  <si>
    <t>Egyéb működési célú kiadások  (K5)</t>
  </si>
  <si>
    <t>Beruházások  (K6)</t>
  </si>
  <si>
    <t>Költségvetési kiadások (K1-K8)</t>
  </si>
  <si>
    <t>forint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</si>
</sst>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zoomScaleNormal="100" workbookViewId="0">
      <pane ySplit="7" topLeftCell="A8" activePane="bottomLeft" state="frozen"/>
      <selection pane="bottomLeft" activeCell="C37" sqref="C37:E37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18" customHeight="1">
      <c r="A2" s="17" t="s">
        <v>0</v>
      </c>
      <c r="B2" s="17"/>
      <c r="C2" s="17"/>
      <c r="D2" s="17"/>
      <c r="E2" s="17"/>
    </row>
    <row r="3" spans="1:5" s="1" customFormat="1" ht="17.25" customHeight="1">
      <c r="A3" s="17">
        <v>2016</v>
      </c>
      <c r="B3" s="17"/>
      <c r="C3" s="17"/>
      <c r="D3" s="17"/>
      <c r="E3" s="17"/>
    </row>
    <row r="4" spans="1:5" s="2" customFormat="1">
      <c r="A4" s="3"/>
      <c r="B4" s="3"/>
      <c r="C4" s="3"/>
      <c r="D4" s="3"/>
      <c r="E4" s="13" t="s">
        <v>66</v>
      </c>
    </row>
    <row r="5" spans="1:5" ht="18.75" customHeight="1">
      <c r="A5" s="14" t="s">
        <v>21</v>
      </c>
      <c r="B5" s="15"/>
      <c r="C5" s="15"/>
      <c r="D5" s="15"/>
      <c r="E5" s="16"/>
    </row>
    <row r="6" spans="1:5" s="4" customFormat="1" ht="31.5" customHeight="1">
      <c r="A6" s="5"/>
      <c r="B6" s="5" t="s">
        <v>1</v>
      </c>
      <c r="C6" s="5" t="s">
        <v>2</v>
      </c>
      <c r="D6" s="5" t="s">
        <v>3</v>
      </c>
      <c r="E6" s="5" t="s">
        <v>4</v>
      </c>
    </row>
    <row r="7" spans="1:5" ht="15">
      <c r="A7" s="6"/>
      <c r="B7" s="6"/>
      <c r="C7" s="6"/>
      <c r="D7" s="6"/>
      <c r="E7" s="6"/>
    </row>
    <row r="8" spans="1:5">
      <c r="A8" s="10" t="s">
        <v>22</v>
      </c>
      <c r="B8" s="7" t="s">
        <v>5</v>
      </c>
      <c r="C8" s="8">
        <v>13627000</v>
      </c>
      <c r="D8" s="8">
        <v>15425000</v>
      </c>
      <c r="E8" s="8">
        <v>15424171</v>
      </c>
    </row>
    <row r="9" spans="1:5">
      <c r="A9" s="10" t="s">
        <v>23</v>
      </c>
      <c r="B9" s="11" t="s">
        <v>52</v>
      </c>
      <c r="C9" s="8">
        <v>0</v>
      </c>
      <c r="D9" s="8">
        <v>819000</v>
      </c>
      <c r="E9" s="8">
        <v>818276</v>
      </c>
    </row>
    <row r="10" spans="1:5">
      <c r="A10" s="10" t="s">
        <v>24</v>
      </c>
      <c r="B10" s="12" t="s">
        <v>53</v>
      </c>
      <c r="C10" s="9">
        <f>SUM(C8:C9)</f>
        <v>13627000</v>
      </c>
      <c r="D10" s="9">
        <f t="shared" ref="D10:E10" si="0">SUM(D8:D9)</f>
        <v>16244000</v>
      </c>
      <c r="E10" s="9">
        <f t="shared" si="0"/>
        <v>16242447</v>
      </c>
    </row>
    <row r="11" spans="1:5" ht="25.5">
      <c r="A11" s="10" t="s">
        <v>25</v>
      </c>
      <c r="B11" s="7" t="s">
        <v>6</v>
      </c>
      <c r="C11" s="8">
        <v>820000</v>
      </c>
      <c r="D11" s="8">
        <v>820000</v>
      </c>
      <c r="E11" s="8">
        <v>514530</v>
      </c>
    </row>
    <row r="12" spans="1:5">
      <c r="A12" s="10" t="s">
        <v>26</v>
      </c>
      <c r="B12" s="12" t="s">
        <v>54</v>
      </c>
      <c r="C12" s="9">
        <v>820000</v>
      </c>
      <c r="D12" s="9">
        <v>820000</v>
      </c>
      <c r="E12" s="9">
        <v>514530</v>
      </c>
    </row>
    <row r="13" spans="1:5">
      <c r="A13" s="10" t="s">
        <v>27</v>
      </c>
      <c r="B13" s="12" t="s">
        <v>56</v>
      </c>
      <c r="C13" s="9">
        <f>C10+C12</f>
        <v>14447000</v>
      </c>
      <c r="D13" s="9">
        <f t="shared" ref="D13:E13" si="1">D10+D12</f>
        <v>17064000</v>
      </c>
      <c r="E13" s="9">
        <f t="shared" si="1"/>
        <v>16756977</v>
      </c>
    </row>
    <row r="14" spans="1:5">
      <c r="A14" s="10" t="s">
        <v>28</v>
      </c>
      <c r="B14" s="12" t="s">
        <v>55</v>
      </c>
      <c r="C14" s="9">
        <v>3901000</v>
      </c>
      <c r="D14" s="9">
        <v>4509000</v>
      </c>
      <c r="E14" s="9">
        <v>4508516</v>
      </c>
    </row>
    <row r="15" spans="1:5">
      <c r="A15" s="10" t="s">
        <v>29</v>
      </c>
      <c r="B15" s="7" t="s">
        <v>7</v>
      </c>
      <c r="C15" s="8">
        <v>0</v>
      </c>
      <c r="D15" s="8">
        <v>0</v>
      </c>
      <c r="E15" s="8">
        <v>4508516</v>
      </c>
    </row>
    <row r="16" spans="1:5">
      <c r="A16" s="10" t="s">
        <v>30</v>
      </c>
      <c r="B16" s="7" t="s">
        <v>8</v>
      </c>
      <c r="C16" s="8">
        <v>205000</v>
      </c>
      <c r="D16" s="8">
        <v>53000</v>
      </c>
      <c r="E16" s="8">
        <v>52435</v>
      </c>
    </row>
    <row r="17" spans="1:5">
      <c r="A17" s="10" t="s">
        <v>31</v>
      </c>
      <c r="B17" s="7" t="s">
        <v>9</v>
      </c>
      <c r="C17" s="8">
        <v>3360000</v>
      </c>
      <c r="D17" s="8">
        <v>2116000</v>
      </c>
      <c r="E17" s="8">
        <v>2115664</v>
      </c>
    </row>
    <row r="18" spans="1:5">
      <c r="A18" s="10" t="s">
        <v>32</v>
      </c>
      <c r="B18" s="12" t="s">
        <v>57</v>
      </c>
      <c r="C18" s="9">
        <f>SUM(C16:C17)</f>
        <v>3565000</v>
      </c>
      <c r="D18" s="9">
        <f t="shared" ref="D18:E18" si="2">SUM(D16:D17)</f>
        <v>2169000</v>
      </c>
      <c r="E18" s="9">
        <f t="shared" si="2"/>
        <v>2168099</v>
      </c>
    </row>
    <row r="19" spans="1:5">
      <c r="A19" s="10" t="s">
        <v>33</v>
      </c>
      <c r="B19" s="7" t="s">
        <v>10</v>
      </c>
      <c r="C19" s="8">
        <v>108000</v>
      </c>
      <c r="D19" s="8">
        <v>6000</v>
      </c>
      <c r="E19" s="8">
        <v>5609</v>
      </c>
    </row>
    <row r="20" spans="1:5">
      <c r="A20" s="10" t="s">
        <v>34</v>
      </c>
      <c r="B20" s="7" t="s">
        <v>11</v>
      </c>
      <c r="C20" s="8">
        <v>100000</v>
      </c>
      <c r="D20" s="8">
        <v>294000</v>
      </c>
      <c r="E20" s="8">
        <v>293984</v>
      </c>
    </row>
    <row r="21" spans="1:5">
      <c r="A21" s="10" t="s">
        <v>35</v>
      </c>
      <c r="B21" s="12" t="s">
        <v>58</v>
      </c>
      <c r="C21" s="9">
        <f>SUM(C19:C20)</f>
        <v>208000</v>
      </c>
      <c r="D21" s="9">
        <f t="shared" ref="D21:E21" si="3">SUM(D19:D20)</f>
        <v>300000</v>
      </c>
      <c r="E21" s="9">
        <f t="shared" si="3"/>
        <v>299593</v>
      </c>
    </row>
    <row r="22" spans="1:5">
      <c r="A22" s="10" t="s">
        <v>36</v>
      </c>
      <c r="B22" s="7" t="s">
        <v>12</v>
      </c>
      <c r="C22" s="8">
        <v>331000</v>
      </c>
      <c r="D22" s="8">
        <v>508000</v>
      </c>
      <c r="E22" s="8">
        <v>507132</v>
      </c>
    </row>
    <row r="23" spans="1:5">
      <c r="A23" s="10" t="s">
        <v>37</v>
      </c>
      <c r="B23" s="7" t="s">
        <v>13</v>
      </c>
      <c r="C23" s="8">
        <v>0</v>
      </c>
      <c r="D23" s="8">
        <v>8000</v>
      </c>
      <c r="E23" s="8">
        <v>7920</v>
      </c>
    </row>
    <row r="24" spans="1:5">
      <c r="A24" s="10" t="s">
        <v>38</v>
      </c>
      <c r="B24" s="7" t="s">
        <v>14</v>
      </c>
      <c r="C24" s="8">
        <v>880000</v>
      </c>
      <c r="D24" s="8">
        <v>880000</v>
      </c>
      <c r="E24" s="8">
        <v>854898</v>
      </c>
    </row>
    <row r="25" spans="1:5">
      <c r="A25" s="10" t="s">
        <v>39</v>
      </c>
      <c r="B25" s="7" t="s">
        <v>15</v>
      </c>
      <c r="C25" s="8">
        <v>6272000</v>
      </c>
      <c r="D25" s="8">
        <v>5072000</v>
      </c>
      <c r="E25" s="8">
        <v>5071284</v>
      </c>
    </row>
    <row r="26" spans="1:5">
      <c r="A26" s="10" t="s">
        <v>40</v>
      </c>
      <c r="B26" s="7" t="s">
        <v>16</v>
      </c>
      <c r="C26" s="8">
        <v>438000</v>
      </c>
      <c r="D26" s="8">
        <v>532000</v>
      </c>
      <c r="E26" s="8">
        <v>531530</v>
      </c>
    </row>
    <row r="27" spans="1:5">
      <c r="A27" s="10" t="s">
        <v>41</v>
      </c>
      <c r="B27" s="12" t="s">
        <v>59</v>
      </c>
      <c r="C27" s="9">
        <f>SUM(C22:C26)</f>
        <v>7921000</v>
      </c>
      <c r="D27" s="9">
        <f t="shared" ref="D27:E27" si="4">SUM(D22:D26)</f>
        <v>7000000</v>
      </c>
      <c r="E27" s="9">
        <f t="shared" si="4"/>
        <v>6972764</v>
      </c>
    </row>
    <row r="28" spans="1:5">
      <c r="A28" s="10" t="s">
        <v>42</v>
      </c>
      <c r="B28" s="7" t="s">
        <v>17</v>
      </c>
      <c r="C28" s="8">
        <v>0</v>
      </c>
      <c r="D28" s="8">
        <v>97000</v>
      </c>
      <c r="E28" s="8">
        <v>96464</v>
      </c>
    </row>
    <row r="29" spans="1:5">
      <c r="A29" s="10" t="s">
        <v>43</v>
      </c>
      <c r="B29" s="12" t="s">
        <v>60</v>
      </c>
      <c r="C29" s="9">
        <v>0</v>
      </c>
      <c r="D29" s="9">
        <v>97000</v>
      </c>
      <c r="E29" s="9">
        <v>96464</v>
      </c>
    </row>
    <row r="30" spans="1:5">
      <c r="A30" s="10" t="s">
        <v>44</v>
      </c>
      <c r="B30" s="12" t="s">
        <v>61</v>
      </c>
      <c r="C30" s="9">
        <f>C18+C21+C27+C29</f>
        <v>11694000</v>
      </c>
      <c r="D30" s="9">
        <f t="shared" ref="D30:E30" si="5">D18+D21+D27+D29</f>
        <v>9566000</v>
      </c>
      <c r="E30" s="9">
        <f t="shared" si="5"/>
        <v>9536920</v>
      </c>
    </row>
    <row r="31" spans="1:5">
      <c r="A31" s="10" t="s">
        <v>45</v>
      </c>
      <c r="B31" s="11" t="s">
        <v>62</v>
      </c>
      <c r="C31" s="8">
        <v>21000</v>
      </c>
      <c r="D31" s="8">
        <v>21000</v>
      </c>
      <c r="E31" s="8">
        <v>0</v>
      </c>
    </row>
    <row r="32" spans="1:5">
      <c r="A32" s="10" t="s">
        <v>46</v>
      </c>
      <c r="B32" s="7" t="s">
        <v>18</v>
      </c>
      <c r="C32" s="8">
        <v>0</v>
      </c>
      <c r="D32" s="8">
        <v>0</v>
      </c>
      <c r="E32" s="8">
        <v>0</v>
      </c>
    </row>
    <row r="33" spans="1:5">
      <c r="A33" s="10" t="s">
        <v>47</v>
      </c>
      <c r="B33" s="12" t="s">
        <v>63</v>
      </c>
      <c r="C33" s="9">
        <v>21000</v>
      </c>
      <c r="D33" s="9">
        <v>21000</v>
      </c>
      <c r="E33" s="9">
        <v>0</v>
      </c>
    </row>
    <row r="34" spans="1:5">
      <c r="A34" s="10" t="s">
        <v>48</v>
      </c>
      <c r="B34" s="7" t="s">
        <v>19</v>
      </c>
      <c r="C34" s="8">
        <v>0</v>
      </c>
      <c r="D34" s="8">
        <v>0</v>
      </c>
      <c r="E34" s="8">
        <v>0</v>
      </c>
    </row>
    <row r="35" spans="1:5">
      <c r="A35" s="10" t="s">
        <v>49</v>
      </c>
      <c r="B35" s="7" t="s">
        <v>20</v>
      </c>
      <c r="C35" s="8">
        <v>250000</v>
      </c>
      <c r="D35" s="8">
        <v>916000</v>
      </c>
      <c r="E35" s="8">
        <v>915650</v>
      </c>
    </row>
    <row r="36" spans="1:5">
      <c r="A36" s="10" t="s">
        <v>50</v>
      </c>
      <c r="B36" s="12" t="s">
        <v>64</v>
      </c>
      <c r="C36" s="9">
        <v>250000</v>
      </c>
      <c r="D36" s="9">
        <v>916000</v>
      </c>
      <c r="E36" s="9">
        <v>915650</v>
      </c>
    </row>
    <row r="37" spans="1:5">
      <c r="A37" s="10" t="s">
        <v>51</v>
      </c>
      <c r="B37" s="12" t="s">
        <v>65</v>
      </c>
      <c r="C37" s="9">
        <f>C13+C14+C30+C33+C36</f>
        <v>30313000</v>
      </c>
      <c r="D37" s="9">
        <f t="shared" ref="D37:E37" si="6">D13+D14+D30+D33+D36</f>
        <v>32076000</v>
      </c>
      <c r="E37" s="9">
        <f t="shared" si="6"/>
        <v>31718063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dcterms:created xsi:type="dcterms:W3CDTF">2014-01-13T16:29:21Z</dcterms:created>
  <dcterms:modified xsi:type="dcterms:W3CDTF">2017-05-27T15:43:12Z</dcterms:modified>
</cp:coreProperties>
</file>