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<sst xmlns="http://schemas.openxmlformats.org/spreadsheetml/2006/main" count="32" uniqueCount="32">
  <si>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2017.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</si>
  <si>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</si>
  <si>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</si>
  <si>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</si>
  <si>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</si>
  <si>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</si>
  <si>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</si>
  <si>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</si>
  <si>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</si>
  <si>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</si>
  <si>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</si>
  <si>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</si>
  <si>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</si>
  <si>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</si>
  <si>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</si>
  <si>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</si>
  <si>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</si>
  <si>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</si>
  <si>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</si>
  <si>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</si>
  <si>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</si>
  <si>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</si>
  <si>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</si>
  <si>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</si>
  <si>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</si>
  <si>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</si>
  <si>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</si>
  <si>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</si>
  <si>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</si>
  <si>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B.813 Maradvány igénybevétele</t>
  </si>
  <si>
    <t>B.816 Központi, irányítószervi támogatás</t>
  </si>
  <si>
    <t>BEVÉTELEK ÖSSZESEN (B1-8)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</si>
</sst>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16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6" fontId="21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0" fontId="21" fillId="11" borderId="10" xfId="0" applyFont="1" applyFill="1" applyBorder="1" applyAlignment="1">
      <alignment/>
    </xf>
    <xf numFmtId="166" fontId="21" fillId="11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5" t="s">
        <v>0</v>
      </c>
      <c r="B1" s="16"/>
      <c r="C1" s="16"/>
      <c r="D1" s="16"/>
      <c r="E1" s="16"/>
      <c r="F1" s="16"/>
      <c r="G1" s="16"/>
    </row>
    <row r="2" spans="1:7" ht="24" customHeight="1">
      <c r="A2" s="17" t="s">
        <v>1</v>
      </c>
      <c r="B2" s="16"/>
      <c r="C2" s="16"/>
      <c r="D2" s="16"/>
      <c r="E2" s="16"/>
      <c r="F2" s="16"/>
      <c r="G2" s="16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19653530</v>
      </c>
      <c r="C5" s="7">
        <v>13526468</v>
      </c>
      <c r="D5" s="7">
        <v>187817073</v>
      </c>
      <c r="E5" s="7">
        <v>137853854</v>
      </c>
      <c r="F5" s="7">
        <v>270682358</v>
      </c>
      <c r="G5" s="7">
        <f>SUM(B5:F5)</f>
        <v>629533283</v>
      </c>
      <c r="H5" s="5"/>
      <c r="I5" s="5"/>
      <c r="J5" s="5"/>
      <c r="K5" s="5"/>
      <c r="L5" s="5"/>
    </row>
    <row r="6" spans="1:12" ht="15">
      <c r="A6" s="4" t="s">
        <v>10</v>
      </c>
      <c r="B6" s="7">
        <v>4462536</v>
      </c>
      <c r="C6" s="7">
        <v>3076012</v>
      </c>
      <c r="D6" s="7">
        <v>46511843</v>
      </c>
      <c r="E6" s="7">
        <v>33613307</v>
      </c>
      <c r="F6" s="7">
        <v>43071439</v>
      </c>
      <c r="G6" s="7">
        <f aca="true" t="shared" si="0" ref="G6:G12">SUM(B6:F6)</f>
        <v>130735137</v>
      </c>
      <c r="H6" s="5"/>
      <c r="I6" s="5"/>
      <c r="J6" s="5"/>
      <c r="K6" s="5"/>
      <c r="L6" s="5"/>
    </row>
    <row r="7" spans="1:12" ht="15">
      <c r="A7" s="4" t="s">
        <v>11</v>
      </c>
      <c r="B7" s="7">
        <v>6236689</v>
      </c>
      <c r="C7" s="7">
        <v>10299114</v>
      </c>
      <c r="D7" s="7">
        <v>102980206</v>
      </c>
      <c r="E7" s="7">
        <v>36078803</v>
      </c>
      <c r="F7" s="7">
        <v>606766552</v>
      </c>
      <c r="G7" s="7">
        <f t="shared" si="0"/>
        <v>762361364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40800000</v>
      </c>
      <c r="G8" s="7">
        <f t="shared" si="0"/>
        <v>40800000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374466877</v>
      </c>
      <c r="G9" s="7">
        <f t="shared" si="0"/>
        <v>374466877</v>
      </c>
      <c r="H9" s="5"/>
      <c r="I9" s="5"/>
      <c r="J9" s="5"/>
      <c r="K9" s="5"/>
      <c r="L9" s="5"/>
    </row>
    <row r="10" spans="1:12" ht="15">
      <c r="A10" s="4" t="s">
        <v>14</v>
      </c>
      <c r="B10" s="7">
        <v>54990</v>
      </c>
      <c r="C10" s="7">
        <v>464982</v>
      </c>
      <c r="D10" s="7">
        <v>367960</v>
      </c>
      <c r="E10" s="7">
        <v>638401</v>
      </c>
      <c r="F10" s="7">
        <v>1856476876</v>
      </c>
      <c r="G10" s="7">
        <f t="shared" si="0"/>
        <v>1858003209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23426258</v>
      </c>
      <c r="G11" s="7">
        <f t="shared" si="0"/>
        <v>23426258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 t="shared" si="0"/>
        <v>0</v>
      </c>
      <c r="H12" s="5"/>
      <c r="I12" s="5"/>
      <c r="J12" s="5"/>
      <c r="K12" s="5"/>
      <c r="L12" s="5"/>
    </row>
    <row r="13" spans="1:12" ht="15">
      <c r="A13" s="8" t="s">
        <v>17</v>
      </c>
      <c r="B13" s="9">
        <f aca="true" t="shared" si="1" ref="B13:G13">SUM(B5:B12)</f>
        <v>30407745</v>
      </c>
      <c r="C13" s="9">
        <f t="shared" si="1"/>
        <v>27366576</v>
      </c>
      <c r="D13" s="9">
        <f t="shared" si="1"/>
        <v>337677082</v>
      </c>
      <c r="E13" s="9">
        <f t="shared" si="1"/>
        <v>208184365</v>
      </c>
      <c r="F13" s="9">
        <f t="shared" si="1"/>
        <v>3215690360</v>
      </c>
      <c r="G13" s="10">
        <f t="shared" si="1"/>
        <v>3819326128</v>
      </c>
      <c r="H13" s="5"/>
      <c r="I13" s="5"/>
      <c r="J13" s="5"/>
      <c r="K13" s="5"/>
      <c r="L13" s="5"/>
    </row>
    <row r="14" spans="1:12" ht="15">
      <c r="A14" s="8" t="s">
        <v>18</v>
      </c>
      <c r="B14" s="7"/>
      <c r="C14" s="7"/>
      <c r="D14" s="7"/>
      <c r="E14" s="7"/>
      <c r="F14" s="7">
        <v>610761293</v>
      </c>
      <c r="G14" s="7">
        <v>40317699</v>
      </c>
      <c r="H14" s="5"/>
      <c r="I14" s="5"/>
      <c r="J14" s="11"/>
      <c r="K14" s="5"/>
      <c r="L14" s="5"/>
    </row>
    <row r="15" spans="1:12" ht="15">
      <c r="A15" s="12" t="s">
        <v>19</v>
      </c>
      <c r="B15" s="13">
        <f>SUM(B13)</f>
        <v>30407745</v>
      </c>
      <c r="C15" s="13">
        <f>SUM(C13)</f>
        <v>27366576</v>
      </c>
      <c r="D15" s="13">
        <f>SUM(D13:D14)</f>
        <v>337677082</v>
      </c>
      <c r="E15" s="13">
        <f>SUM(E13:E14)</f>
        <v>208184365</v>
      </c>
      <c r="F15" s="13">
        <f>SUM(F13:F14)</f>
        <v>3826451653</v>
      </c>
      <c r="G15" s="13">
        <f>SUM(G13:G14)</f>
        <v>3859643827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>
        <v>20000</v>
      </c>
      <c r="E16" s="7"/>
      <c r="F16" s="7">
        <v>1344024528</v>
      </c>
      <c r="G16" s="7">
        <f>SUM(B16:F16)</f>
        <v>1344044528</v>
      </c>
      <c r="H16" s="5"/>
      <c r="I16" s="5"/>
      <c r="J16" s="11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>
        <v>1825143774</v>
      </c>
      <c r="G17" s="7">
        <f>F17</f>
        <v>1825143774</v>
      </c>
      <c r="H17" s="5"/>
      <c r="I17" s="5"/>
      <c r="J17" s="11">
        <f>SUM(B26:E26)</f>
        <v>570443594</v>
      </c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300437067</v>
      </c>
      <c r="G18" s="7">
        <f>SUM(E18:F18)</f>
        <v>300437067</v>
      </c>
      <c r="H18" s="5"/>
      <c r="I18" s="5"/>
      <c r="J18" s="5"/>
      <c r="K18" s="5"/>
      <c r="L18" s="5"/>
    </row>
    <row r="19" spans="1:12" ht="15">
      <c r="A19" s="4" t="s">
        <v>23</v>
      </c>
      <c r="B19" s="7">
        <v>1700200</v>
      </c>
      <c r="C19" s="7">
        <v>2649910</v>
      </c>
      <c r="D19" s="7">
        <v>14279735</v>
      </c>
      <c r="E19" s="7">
        <v>12477478</v>
      </c>
      <c r="F19" s="7">
        <v>118740968</v>
      </c>
      <c r="G19" s="7">
        <f>SUM(B19:F19)</f>
        <v>149848291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5681492</v>
      </c>
      <c r="G20" s="7">
        <f>SUM(B20:F20)</f>
        <v>5681492</v>
      </c>
      <c r="H20" s="5"/>
      <c r="I20" s="5"/>
      <c r="J20" s="5"/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>
        <v>140000</v>
      </c>
      <c r="G22" s="7">
        <f>SUM(B22:F22)</f>
        <v>140000</v>
      </c>
      <c r="H22" s="5"/>
      <c r="I22" s="5"/>
      <c r="J22" s="5"/>
      <c r="K22" s="5"/>
      <c r="L22" s="5"/>
    </row>
    <row r="23" spans="1:12" ht="15">
      <c r="A23" s="8" t="s">
        <v>27</v>
      </c>
      <c r="B23" s="9">
        <f aca="true" t="shared" si="2" ref="B23:G23">SUM(B16:B22)</f>
        <v>1700200</v>
      </c>
      <c r="C23" s="9">
        <f t="shared" si="2"/>
        <v>2649910</v>
      </c>
      <c r="D23" s="9">
        <f>SUM(D16:D22)</f>
        <v>14299735</v>
      </c>
      <c r="E23" s="9">
        <f t="shared" si="2"/>
        <v>12477478</v>
      </c>
      <c r="F23" s="9">
        <f t="shared" si="2"/>
        <v>3594167829</v>
      </c>
      <c r="G23" s="9">
        <f t="shared" si="2"/>
        <v>3625295152</v>
      </c>
      <c r="H23" s="5"/>
      <c r="I23" s="5"/>
      <c r="J23" s="5"/>
      <c r="K23" s="5"/>
      <c r="L23" s="5"/>
    </row>
    <row r="24" spans="1:12" ht="15">
      <c r="A24" s="8" t="s">
        <v>28</v>
      </c>
      <c r="B24" s="7">
        <v>28707545</v>
      </c>
      <c r="C24" s="7">
        <f>SUM(C25:C26)</f>
        <v>24716666</v>
      </c>
      <c r="D24" s="7">
        <f>SUM(D25:D26)</f>
        <v>323377347</v>
      </c>
      <c r="E24" s="7">
        <f>SUM(E25:E26)</f>
        <v>195706887</v>
      </c>
      <c r="F24" s="7">
        <f>SUM(F25:F26)</f>
        <v>232283824</v>
      </c>
      <c r="G24" s="9">
        <f>SUM(C25+E25+F25)</f>
        <v>234348675</v>
      </c>
      <c r="H24" s="5"/>
      <c r="I24" s="5"/>
      <c r="J24" s="5"/>
      <c r="K24" s="5"/>
      <c r="L24" s="5"/>
    </row>
    <row r="25" spans="1:12" ht="15">
      <c r="A25" s="4" t="s">
        <v>29</v>
      </c>
      <c r="B25" s="7"/>
      <c r="C25" s="7">
        <v>149367</v>
      </c>
      <c r="D25" s="7"/>
      <c r="E25" s="7">
        <v>1915484</v>
      </c>
      <c r="F25" s="7">
        <v>232283824</v>
      </c>
      <c r="G25" s="7"/>
      <c r="H25" s="5"/>
      <c r="I25" s="5"/>
      <c r="J25" s="5"/>
      <c r="K25" s="5"/>
      <c r="L25" s="5"/>
    </row>
    <row r="26" spans="1:12" ht="15">
      <c r="A26" s="4" t="s">
        <v>30</v>
      </c>
      <c r="B26" s="7">
        <v>28707545</v>
      </c>
      <c r="C26" s="7">
        <v>24567299</v>
      </c>
      <c r="D26" s="7">
        <v>323377347</v>
      </c>
      <c r="E26" s="7">
        <v>193791403</v>
      </c>
      <c r="F26" s="7"/>
      <c r="G26" s="7"/>
      <c r="H26" s="5"/>
      <c r="I26" s="5"/>
      <c r="J26" s="5"/>
      <c r="K26" s="5"/>
      <c r="L26" s="5"/>
    </row>
    <row r="27" spans="1:12" ht="15">
      <c r="A27" s="12" t="s">
        <v>31</v>
      </c>
      <c r="B27" s="13">
        <f aca="true" t="shared" si="3" ref="B27:G27">SUM(B23:B24)</f>
        <v>30407745</v>
      </c>
      <c r="C27" s="13">
        <f t="shared" si="3"/>
        <v>27366576</v>
      </c>
      <c r="D27" s="13">
        <f>SUM(D23+D24)</f>
        <v>337677082</v>
      </c>
      <c r="E27" s="13">
        <f t="shared" si="3"/>
        <v>208184365</v>
      </c>
      <c r="F27" s="13">
        <f t="shared" si="3"/>
        <v>3826451653</v>
      </c>
      <c r="G27" s="13">
        <f t="shared" si="3"/>
        <v>3859643827</v>
      </c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11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3:5" ht="15">
      <c r="C35" s="5"/>
      <c r="D35" s="5"/>
      <c r="E35" s="14">
        <f>SUM(B24:E24)</f>
        <v>572508445</v>
      </c>
    </row>
    <row r="36" spans="3:4" ht="15">
      <c r="C36" s="5"/>
      <c r="D36" s="5"/>
    </row>
    <row r="37" spans="3:4" ht="15">
      <c r="C37" s="5"/>
      <c r="D37" s="5"/>
    </row>
    <row r="38" ht="15">
      <c r="D38" s="5"/>
    </row>
    <row r="39" ht="15">
      <c r="D39" s="5"/>
    </row>
    <row r="40" ht="15">
      <c r="D40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5/2017.(II. 23.) önkormányzati rendelethez*</oddHeader>
    <oddFooter>&amp;LMódosította: 1.melléklet 6/2018.(III. 22.)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2018-03-26T13:27:28Z</dcterms:created>
  <dcterms:modified xsi:type="dcterms:W3CDTF">2018-03-27T08:55:27Z</dcterms:modified>
  <cp:category/>
  <cp:version/>
  <cp:contentType/>
  <cp:contentStatus/>
</cp:coreProperties>
</file>