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60" yWindow="2460" windowWidth="20730" windowHeight="11385"/>
  </bookViews>
  <sheets>
    <sheet name="Munka1" sheetId="2" r:id="rId1"/>
    <sheet name="Munka3" sheetId="3" r:id="rId2"/>
  </sheets>
  <definedNames>
    <definedName name="_xlnm.Print_Area" localSheetId="0">Munka1!$A$2:$I$26</definedName>
  </definedNames>
  <calcPr calcId="124519"/>
</workbook>
</file>

<file path=xl/calcChain.xml><?xml version="1.0" encoding="utf-8"?>
<calcChain xmlns="http://schemas.openxmlformats.org/spreadsheetml/2006/main">
  <c r="I25" i="2"/>
  <c r="I22"/>
  <c r="I21"/>
  <c r="I18"/>
  <c r="I17"/>
  <c r="I16"/>
  <c r="I15"/>
  <c r="I14"/>
  <c r="I13"/>
  <c r="I12"/>
  <c r="H24"/>
  <c r="G24"/>
  <c r="H19"/>
  <c r="H26" s="1"/>
  <c r="G19"/>
  <c r="E24"/>
  <c r="D24"/>
  <c r="E19"/>
  <c r="E26" s="1"/>
  <c r="D19"/>
  <c r="D26" s="1"/>
  <c r="G26" l="1"/>
  <c r="F19"/>
  <c r="F26" s="1"/>
  <c r="C24"/>
  <c r="C19"/>
  <c r="I24" l="1"/>
  <c r="I19"/>
  <c r="C26"/>
  <c r="I26" l="1"/>
</calcChain>
</file>

<file path=xl/sharedStrings.xml><?xml version="1.0" encoding="utf-8"?>
<sst xmlns="http://schemas.openxmlformats.org/spreadsheetml/2006/main" count="37" uniqueCount="35">
  <si>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</si>
  <si>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</si>
  <si>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</si>
  <si>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</si>
  <si>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</si>
  <si>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</si>
  <si>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</si>
  <si>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</si>
  <si>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</si>
  <si>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</si>
  <si>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</si>
  <si>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</si>
  <si>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</si>
  <si>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</si>
  <si>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</si>
  <si>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</si>
  <si>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</si>
  <si>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</si>
  <si>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</si>
  <si>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</si>
  <si>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</si>
  <si>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</si>
  <si>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</si>
  <si>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</si>
  <si>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</si>
  <si>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</si>
  <si>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</si>
  <si>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</si>
  <si>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</si>
  <si>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2020. évi költségvetés kiadásai előirányzatcsoportok, kiemelt előirányzatok szerinti bontásban</t>
  </si>
  <si>
    <t>Eredeti előirányzat</t>
  </si>
  <si>
    <t xml:space="preserve">Változás I. </t>
  </si>
  <si>
    <t>Módosított eőirányzat</t>
  </si>
  <si>
    <t>Módosított előirányzat</t>
  </si>
  <si>
    <t>2. számú melléklet a 13/2020.(XI. 10.) és a 4/2020.(II.17.)önkormányzati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</si>
</sst>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3" fontId="0" fillId="2" borderId="1" xfId="0" applyNumberFormat="1" applyFill="1" applyBorder="1"/>
    <xf numFmtId="3" fontId="0" fillId="0" borderId="1" xfId="0" applyNumberFormat="1" applyBorder="1"/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3" fontId="0" fillId="0" borderId="6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/>
    <xf numFmtId="3" fontId="2" fillId="2" borderId="9" xfId="0" applyNumberFormat="1" applyFont="1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6"/>
  <sheetViews>
    <sheetView tabSelected="1" workbookViewId="0">
      <selection activeCell="A5" sqref="A5:I5"/>
    </sheetView>
  </sheetViews>
  <sheetFormatPr defaultRowHeight="12.75"/>
  <cols>
    <col min="1" max="1" width="5.42578125" style="6" customWidth="1"/>
    <col min="2" max="2" width="47.140625" customWidth="1"/>
    <col min="3" max="3" width="13.7109375" customWidth="1"/>
    <col min="4" max="4" width="13" customWidth="1"/>
    <col min="5" max="5" width="13.7109375" customWidth="1"/>
    <col min="6" max="7" width="12.7109375" customWidth="1"/>
    <col min="8" max="8" width="13.140625" customWidth="1"/>
    <col min="9" max="9" width="13.85546875" customWidth="1"/>
    <col min="11" max="11" width="17.85546875" customWidth="1"/>
  </cols>
  <sheetData>
    <row r="1" spans="1:12" s="5" customFormat="1">
      <c r="A1" s="41" t="s">
        <v>34</v>
      </c>
      <c r="B1" s="41"/>
      <c r="C1" s="41"/>
      <c r="D1" s="41"/>
      <c r="E1" s="41"/>
      <c r="F1" s="41"/>
      <c r="G1" s="41"/>
      <c r="H1" s="41"/>
      <c r="I1" s="41"/>
    </row>
    <row r="3" spans="1:12" s="1" customFormat="1" ht="18.75" customHeight="1">
      <c r="A3" s="42" t="s">
        <v>27</v>
      </c>
      <c r="B3" s="42"/>
      <c r="C3" s="42"/>
      <c r="D3" s="42"/>
      <c r="E3" s="42"/>
      <c r="F3" s="42"/>
      <c r="G3" s="42"/>
      <c r="H3" s="42"/>
      <c r="I3" s="42"/>
    </row>
    <row r="4" spans="1:12" s="1" customFormat="1" ht="18.75" customHeight="1">
      <c r="A4" s="42" t="s">
        <v>29</v>
      </c>
      <c r="B4" s="42"/>
      <c r="C4" s="42"/>
      <c r="D4" s="42"/>
      <c r="E4" s="42"/>
      <c r="F4" s="42"/>
      <c r="G4" s="42"/>
      <c r="H4" s="42"/>
      <c r="I4" s="42"/>
    </row>
    <row r="5" spans="1:12" ht="16.5" customHeight="1">
      <c r="A5" s="42"/>
      <c r="B5" s="42"/>
      <c r="C5" s="42"/>
      <c r="D5" s="42"/>
      <c r="E5" s="42"/>
      <c r="F5" s="42"/>
      <c r="G5" s="42"/>
      <c r="H5" s="42"/>
      <c r="I5" s="42"/>
    </row>
    <row r="6" spans="1:12" ht="12" customHeight="1" thickBot="1">
      <c r="B6" s="43" t="s">
        <v>26</v>
      </c>
      <c r="C6" s="43"/>
      <c r="D6" s="43"/>
      <c r="E6" s="43"/>
      <c r="F6" s="43"/>
      <c r="G6" s="43"/>
      <c r="H6" s="43"/>
      <c r="I6" s="43"/>
      <c r="K6" s="3"/>
    </row>
    <row r="7" spans="1:12" ht="25.5" customHeight="1">
      <c r="A7" s="38" t="s">
        <v>0</v>
      </c>
      <c r="B7" s="34" t="s">
        <v>1</v>
      </c>
      <c r="C7" s="34" t="s">
        <v>2</v>
      </c>
      <c r="D7" s="34"/>
      <c r="E7" s="34"/>
      <c r="F7" s="34"/>
      <c r="G7" s="34"/>
      <c r="H7" s="34"/>
      <c r="I7" s="35"/>
    </row>
    <row r="8" spans="1:12" ht="25.5" customHeight="1">
      <c r="A8" s="39"/>
      <c r="B8" s="40"/>
      <c r="C8" s="40" t="s">
        <v>19</v>
      </c>
      <c r="D8" s="40"/>
      <c r="E8" s="40"/>
      <c r="F8" s="40" t="s">
        <v>20</v>
      </c>
      <c r="G8" s="40"/>
      <c r="H8" s="40"/>
      <c r="I8" s="20"/>
    </row>
    <row r="9" spans="1:12">
      <c r="A9" s="39"/>
      <c r="B9" s="40"/>
      <c r="C9" s="36" t="s">
        <v>30</v>
      </c>
      <c r="D9" s="36" t="s">
        <v>31</v>
      </c>
      <c r="E9" s="36" t="s">
        <v>32</v>
      </c>
      <c r="F9" s="36" t="s">
        <v>30</v>
      </c>
      <c r="G9" s="36" t="s">
        <v>31</v>
      </c>
      <c r="H9" s="36" t="s">
        <v>33</v>
      </c>
      <c r="I9" s="37" t="s">
        <v>21</v>
      </c>
    </row>
    <row r="10" spans="1:12">
      <c r="A10" s="39"/>
      <c r="B10" s="40"/>
      <c r="C10" s="36"/>
      <c r="D10" s="36"/>
      <c r="E10" s="36"/>
      <c r="F10" s="36"/>
      <c r="G10" s="36"/>
      <c r="H10" s="36"/>
      <c r="I10" s="37"/>
    </row>
    <row r="11" spans="1:12" ht="19.5" customHeight="1">
      <c r="A11" s="21" t="s">
        <v>3</v>
      </c>
      <c r="B11" s="7" t="s">
        <v>7</v>
      </c>
      <c r="C11" s="8"/>
      <c r="D11" s="8"/>
      <c r="E11" s="8"/>
      <c r="F11" s="9"/>
      <c r="G11" s="9"/>
      <c r="H11" s="9"/>
      <c r="I11" s="22"/>
    </row>
    <row r="12" spans="1:12" ht="19.5" customHeight="1">
      <c r="A12" s="23"/>
      <c r="B12" s="10" t="s">
        <v>8</v>
      </c>
      <c r="C12" s="11">
        <v>41940738</v>
      </c>
      <c r="D12" s="11">
        <v>2814360</v>
      </c>
      <c r="E12" s="11">
        <v>44755106</v>
      </c>
      <c r="F12" s="12">
        <v>49415225</v>
      </c>
      <c r="G12" s="12">
        <v>332574</v>
      </c>
      <c r="H12" s="12">
        <v>49747799</v>
      </c>
      <c r="I12" s="24">
        <f>E12+H12</f>
        <v>94502905</v>
      </c>
      <c r="L12" s="2"/>
    </row>
    <row r="13" spans="1:12" ht="19.5" customHeight="1">
      <c r="A13" s="25"/>
      <c r="B13" s="13" t="s">
        <v>9</v>
      </c>
      <c r="C13" s="11">
        <v>7298243</v>
      </c>
      <c r="D13" s="11">
        <v>339868</v>
      </c>
      <c r="E13" s="11">
        <v>7638111</v>
      </c>
      <c r="F13" s="12">
        <v>8806303</v>
      </c>
      <c r="G13" s="12">
        <v>-198174</v>
      </c>
      <c r="H13" s="12">
        <v>8608129</v>
      </c>
      <c r="I13" s="24">
        <f>E13+H13</f>
        <v>16246240</v>
      </c>
    </row>
    <row r="14" spans="1:12" ht="19.5" customHeight="1">
      <c r="A14" s="25"/>
      <c r="B14" s="13" t="s">
        <v>10</v>
      </c>
      <c r="C14" s="11">
        <v>54531928</v>
      </c>
      <c r="D14" s="11">
        <v>3267777</v>
      </c>
      <c r="E14" s="11">
        <v>57799705</v>
      </c>
      <c r="F14" s="12">
        <v>30213583</v>
      </c>
      <c r="G14" s="12">
        <v>371013</v>
      </c>
      <c r="H14" s="12">
        <v>30584596</v>
      </c>
      <c r="I14" s="24">
        <f>E14+H14</f>
        <v>88384301</v>
      </c>
    </row>
    <row r="15" spans="1:12" ht="24.75" customHeight="1">
      <c r="A15" s="25"/>
      <c r="B15" s="13" t="s">
        <v>23</v>
      </c>
      <c r="C15" s="11">
        <v>65531372</v>
      </c>
      <c r="D15" s="11">
        <v>134400</v>
      </c>
      <c r="E15" s="11">
        <v>65665772</v>
      </c>
      <c r="F15" s="12"/>
      <c r="G15" s="12"/>
      <c r="H15" s="12"/>
      <c r="I15" s="24">
        <f>E15</f>
        <v>65665772</v>
      </c>
    </row>
    <row r="16" spans="1:12" ht="24.75" customHeight="1">
      <c r="A16" s="25"/>
      <c r="B16" s="13" t="s">
        <v>28</v>
      </c>
      <c r="C16" s="11">
        <v>-65531372</v>
      </c>
      <c r="D16" s="11">
        <v>-134400</v>
      </c>
      <c r="E16" s="11">
        <v>-65665772</v>
      </c>
      <c r="F16" s="12"/>
      <c r="G16" s="12"/>
      <c r="H16" s="12"/>
      <c r="I16" s="24">
        <f>E16</f>
        <v>-65665772</v>
      </c>
    </row>
    <row r="17" spans="1:11" ht="19.5" customHeight="1">
      <c r="A17" s="26"/>
      <c r="B17" s="10" t="s">
        <v>24</v>
      </c>
      <c r="C17" s="11">
        <v>13628102</v>
      </c>
      <c r="D17" s="11">
        <v>2096666</v>
      </c>
      <c r="E17" s="11">
        <v>15724768</v>
      </c>
      <c r="F17" s="12">
        <v>0</v>
      </c>
      <c r="G17" s="12"/>
      <c r="H17" s="12"/>
      <c r="I17" s="24">
        <f>E17</f>
        <v>15724768</v>
      </c>
    </row>
    <row r="18" spans="1:11" ht="19.5" customHeight="1">
      <c r="A18" s="25"/>
      <c r="B18" s="10" t="s">
        <v>25</v>
      </c>
      <c r="C18" s="11">
        <v>2500000</v>
      </c>
      <c r="D18" s="11"/>
      <c r="E18" s="11">
        <v>2500000</v>
      </c>
      <c r="F18" s="12"/>
      <c r="G18" s="12"/>
      <c r="H18" s="12"/>
      <c r="I18" s="24">
        <f>E18</f>
        <v>2500000</v>
      </c>
    </row>
    <row r="19" spans="1:11" ht="19.5" customHeight="1">
      <c r="A19" s="25"/>
      <c r="B19" s="14" t="s">
        <v>11</v>
      </c>
      <c r="C19" s="15">
        <f t="shared" ref="C19:I19" si="0">SUM(C12:C18)</f>
        <v>119899011</v>
      </c>
      <c r="D19" s="15">
        <f t="shared" si="0"/>
        <v>8518671</v>
      </c>
      <c r="E19" s="15">
        <f t="shared" si="0"/>
        <v>128417690</v>
      </c>
      <c r="F19" s="16">
        <f t="shared" si="0"/>
        <v>88435111</v>
      </c>
      <c r="G19" s="16">
        <f t="shared" si="0"/>
        <v>505413</v>
      </c>
      <c r="H19" s="16">
        <f t="shared" si="0"/>
        <v>88940524</v>
      </c>
      <c r="I19" s="27">
        <f t="shared" si="0"/>
        <v>217358214</v>
      </c>
      <c r="K19" s="4"/>
    </row>
    <row r="20" spans="1:11" ht="20.25" customHeight="1">
      <c r="A20" s="28" t="s">
        <v>4</v>
      </c>
      <c r="B20" s="17" t="s">
        <v>12</v>
      </c>
      <c r="C20" s="18"/>
      <c r="D20" s="18"/>
      <c r="E20" s="18"/>
      <c r="F20" s="19"/>
      <c r="G20" s="19"/>
      <c r="H20" s="19"/>
      <c r="I20" s="29"/>
    </row>
    <row r="21" spans="1:11" ht="19.5" customHeight="1">
      <c r="A21" s="25"/>
      <c r="B21" s="13" t="s">
        <v>13</v>
      </c>
      <c r="C21" s="11">
        <v>5048837</v>
      </c>
      <c r="D21" s="11">
        <v>24292886</v>
      </c>
      <c r="E21" s="11">
        <v>29341723</v>
      </c>
      <c r="F21" s="19"/>
      <c r="G21" s="12">
        <v>51490</v>
      </c>
      <c r="H21" s="12">
        <v>51490</v>
      </c>
      <c r="I21" s="24">
        <f>E21+H21</f>
        <v>29393213</v>
      </c>
    </row>
    <row r="22" spans="1:11" ht="19.5" customHeight="1">
      <c r="A22" s="25"/>
      <c r="B22" s="13" t="s">
        <v>14</v>
      </c>
      <c r="C22" s="11">
        <v>7670000</v>
      </c>
      <c r="D22" s="11">
        <v>3717406</v>
      </c>
      <c r="E22" s="11">
        <v>11387406</v>
      </c>
      <c r="F22" s="19"/>
      <c r="G22" s="19"/>
      <c r="H22" s="19"/>
      <c r="I22" s="24">
        <f>E22</f>
        <v>11387406</v>
      </c>
    </row>
    <row r="23" spans="1:11" ht="19.5" customHeight="1">
      <c r="A23" s="28" t="s">
        <v>5</v>
      </c>
      <c r="B23" s="17" t="s">
        <v>15</v>
      </c>
      <c r="C23" s="11">
        <v>0</v>
      </c>
      <c r="D23" s="11">
        <v>0</v>
      </c>
      <c r="E23" s="11">
        <v>0</v>
      </c>
      <c r="F23" s="19"/>
      <c r="G23" s="19"/>
      <c r="H23" s="19"/>
      <c r="I23" s="24">
        <v>0</v>
      </c>
    </row>
    <row r="24" spans="1:11" ht="19.5" customHeight="1">
      <c r="A24" s="25"/>
      <c r="B24" s="17" t="s">
        <v>16</v>
      </c>
      <c r="C24" s="15">
        <f>SUM(C21:C23)</f>
        <v>12718837</v>
      </c>
      <c r="D24" s="15">
        <f>SUM(D21:D23)</f>
        <v>28010292</v>
      </c>
      <c r="E24" s="15">
        <f>SUM(E21:E23)</f>
        <v>40729129</v>
      </c>
      <c r="F24" s="16"/>
      <c r="G24" s="16">
        <f>SUM(G21:G23)</f>
        <v>51490</v>
      </c>
      <c r="H24" s="16">
        <f>SUM(H21:H23)</f>
        <v>51490</v>
      </c>
      <c r="I24" s="27">
        <f>SUM(I21:I23)</f>
        <v>40780619</v>
      </c>
    </row>
    <row r="25" spans="1:11" ht="19.5" customHeight="1">
      <c r="A25" s="28" t="s">
        <v>6</v>
      </c>
      <c r="B25" s="17" t="s">
        <v>18</v>
      </c>
      <c r="C25" s="15">
        <v>20314472</v>
      </c>
      <c r="D25" s="15">
        <v>-259198</v>
      </c>
      <c r="E25" s="15">
        <v>20055274</v>
      </c>
      <c r="F25" s="19"/>
      <c r="G25" s="19"/>
      <c r="H25" s="19"/>
      <c r="I25" s="27">
        <f>E25</f>
        <v>20055274</v>
      </c>
    </row>
    <row r="26" spans="1:11" ht="19.5" customHeight="1" thickBot="1">
      <c r="A26" s="30" t="s">
        <v>22</v>
      </c>
      <c r="B26" s="31" t="s">
        <v>17</v>
      </c>
      <c r="C26" s="32">
        <f>SUM(C24:C25,C19)</f>
        <v>152932320</v>
      </c>
      <c r="D26" s="32">
        <f>D19+D24+D25</f>
        <v>36269765</v>
      </c>
      <c r="E26" s="32">
        <f>E19+E24+E25</f>
        <v>189202093</v>
      </c>
      <c r="F26" s="32">
        <f>F19</f>
        <v>88435111</v>
      </c>
      <c r="G26" s="32">
        <f>G19+G24</f>
        <v>556903</v>
      </c>
      <c r="H26" s="32">
        <f>H19+H24</f>
        <v>88992014</v>
      </c>
      <c r="I26" s="33">
        <f>SUM(I19,I24,I25)</f>
        <v>278194107</v>
      </c>
    </row>
  </sheetData>
  <mergeCells count="17">
    <mergeCell ref="A1:I1"/>
    <mergeCell ref="A3:I3"/>
    <mergeCell ref="A4:I4"/>
    <mergeCell ref="A5:I5"/>
    <mergeCell ref="B6:I6"/>
    <mergeCell ref="C7:I7"/>
    <mergeCell ref="F9:F10"/>
    <mergeCell ref="I9:I10"/>
    <mergeCell ref="A7:A10"/>
    <mergeCell ref="C9:C10"/>
    <mergeCell ref="B7:B10"/>
    <mergeCell ref="C8:E8"/>
    <mergeCell ref="F8:H8"/>
    <mergeCell ref="D9:D10"/>
    <mergeCell ref="E9:E10"/>
    <mergeCell ref="G9:G10"/>
    <mergeCell ref="H9:H10"/>
  </mergeCells>
  <phoneticPr fontId="0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2020-10-27T08:37:03Z</cp:lastPrinted>
  <dcterms:created xsi:type="dcterms:W3CDTF">2001-03-10T10:34:29Z</dcterms:created>
  <dcterms:modified xsi:type="dcterms:W3CDTF">2020-11-10T09:32:25Z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