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2. Működ. bev.mindössz. " sheetId="1" r:id="rId1"/>
  </sheets>
  <calcPr calcId="124519" iterate="1" iterateCount="1" calcOnSave="0"/>
</workbook>
</file>

<file path=xl/calcChain.xml><?xml version="1.0" encoding="utf-8"?>
<calcChain xmlns="http://schemas.openxmlformats.org/spreadsheetml/2006/main">
  <c r="H8" i="1"/>
  <c r="H9"/>
  <c r="H10"/>
  <c r="H11"/>
  <c r="H12"/>
  <c r="H14"/>
  <c r="H15"/>
  <c r="H16"/>
  <c r="E18"/>
  <c r="F18"/>
  <c r="G18"/>
  <c r="H18" s="1"/>
  <c r="H20"/>
  <c r="H23"/>
  <c r="H24"/>
  <c r="H26"/>
  <c r="H27"/>
  <c r="H29"/>
  <c r="E32"/>
  <c r="F32"/>
  <c r="G32"/>
  <c r="H32"/>
  <c r="E37"/>
  <c r="F37"/>
  <c r="G37"/>
  <c r="H37"/>
  <c r="H39"/>
  <c r="H43"/>
  <c r="E48"/>
  <c r="E50" s="1"/>
  <c r="F48"/>
  <c r="G48"/>
  <c r="G50" s="1"/>
  <c r="H50" s="1"/>
  <c r="F50"/>
  <c r="L96"/>
  <c r="L97"/>
  <c r="L98"/>
  <c r="L99"/>
  <c r="L100"/>
  <c r="L101"/>
  <c r="L102"/>
  <c r="L103"/>
  <c r="L104"/>
  <c r="L105"/>
  <c r="E106"/>
  <c r="F106"/>
  <c r="G106"/>
  <c r="H106"/>
  <c r="I106"/>
  <c r="J106"/>
  <c r="K106"/>
  <c r="L106"/>
  <c r="L107"/>
  <c r="L108"/>
  <c r="L109"/>
  <c r="L110"/>
  <c r="L111"/>
  <c r="L112"/>
  <c r="L113"/>
  <c r="L114"/>
  <c r="L115"/>
  <c r="L116"/>
  <c r="L117"/>
  <c r="L118"/>
  <c r="L119"/>
  <c r="E120"/>
  <c r="E127" s="1"/>
  <c r="E138" s="1"/>
  <c r="F120"/>
  <c r="G120"/>
  <c r="G127" s="1"/>
  <c r="G138" s="1"/>
  <c r="H120"/>
  <c r="I120"/>
  <c r="I127" s="1"/>
  <c r="I138" s="1"/>
  <c r="J120"/>
  <c r="K120"/>
  <c r="L120" s="1"/>
  <c r="L121"/>
  <c r="L122"/>
  <c r="L123"/>
  <c r="L124"/>
  <c r="E125"/>
  <c r="F125"/>
  <c r="G125"/>
  <c r="H125"/>
  <c r="I125"/>
  <c r="J125"/>
  <c r="K125"/>
  <c r="L125" s="1"/>
  <c r="L126"/>
  <c r="F127"/>
  <c r="H127"/>
  <c r="J127"/>
  <c r="L128"/>
  <c r="L129"/>
  <c r="L130"/>
  <c r="L131"/>
  <c r="L132"/>
  <c r="L133"/>
  <c r="L134"/>
  <c r="L135"/>
  <c r="E136"/>
  <c r="F136"/>
  <c r="F138" s="1"/>
  <c r="G136"/>
  <c r="H136"/>
  <c r="H138" s="1"/>
  <c r="I136"/>
  <c r="J136"/>
  <c r="J138" s="1"/>
  <c r="K136"/>
  <c r="L136"/>
  <c r="L137"/>
  <c r="K127" l="1"/>
  <c r="L127" l="1"/>
  <c r="K138"/>
  <c r="L138" s="1"/>
</calcChain>
</file>

<file path=xl/sharedStrings.xml><?xml version="1.0" encoding="utf-8"?>
<sst xmlns="http://schemas.openxmlformats.org/spreadsheetml/2006/main" count="98" uniqueCount="50">
  <si>
    <t xml:space="preserve">MŰKÖDÉSI BEVÉTELEK MINDÖSSZESEN </t>
  </si>
  <si>
    <t>B8. Finanszírozási bevételek összesen (B811. … +B817.)</t>
  </si>
  <si>
    <t>B817. Betétek megszüntetése</t>
  </si>
  <si>
    <t xml:space="preserve">B816. Központi, irányíító szervi támogatás </t>
  </si>
  <si>
    <t xml:space="preserve">B815. Államháztartáson belüli megelőlegezések törlesztése </t>
  </si>
  <si>
    <t>B814. Államháztartáson belüli megelőlegezések</t>
  </si>
  <si>
    <t>B813. Maradvány igénybevétele</t>
  </si>
  <si>
    <t>B812. Belföldi értékpapírok bevételei</t>
  </si>
  <si>
    <t xml:space="preserve">B811. Hitel-, és kölcsönfelvétel államháztartáson kívülről </t>
  </si>
  <si>
    <t xml:space="preserve">MŰKÖDÉSI KÖLTSÉGVETÉSI BEVÉTELEK ÖSSZESEN (B1.+B3.+B4.+B.6.) </t>
  </si>
  <si>
    <t xml:space="preserve">B6. Működési célú átvett péneszközök összesen </t>
  </si>
  <si>
    <t xml:space="preserve">B63. Egyéb működési célú átvett pénzeszközök </t>
  </si>
  <si>
    <t xml:space="preserve">B62. Működési célú visszatérítendő támogatások, kölcsönök visszatérülése államháztartáson kívülről </t>
  </si>
  <si>
    <t xml:space="preserve">B61. Működési célú garancia- és kezességvállalásból származó megtérülések államháztartáson kívülről </t>
  </si>
  <si>
    <t xml:space="preserve">B4. Működési bevételek összesen </t>
  </si>
  <si>
    <t xml:space="preserve">B410. Egyéb működési bevételek </t>
  </si>
  <si>
    <t xml:space="preserve">B409. Egyéb pénzügyi műveletek bevételei </t>
  </si>
  <si>
    <t xml:space="preserve">B408. Kamatbevételek </t>
  </si>
  <si>
    <t xml:space="preserve">B407. Általános forgalmi adó visszatérülése </t>
  </si>
  <si>
    <t>B406. Kiszámlázott általános forgalmi adó</t>
  </si>
  <si>
    <t>B405. Ellátási díjak</t>
  </si>
  <si>
    <t>B404. Tulajdonosi bevételek</t>
  </si>
  <si>
    <t xml:space="preserve">B403. Közvetített szolgáltatások ellenértéke </t>
  </si>
  <si>
    <t xml:space="preserve">B402. Szolgáltatások ellenértéke </t>
  </si>
  <si>
    <t xml:space="preserve">B401. Készletértékesítés  ellenértéke </t>
  </si>
  <si>
    <t>B3. Közhatalmi bevételek összesen</t>
  </si>
  <si>
    <t xml:space="preserve">B1. Működési célú támogatások államázt.-on belülről összesen </t>
  </si>
  <si>
    <t xml:space="preserve">B16. Egyéb működési célú támogatások bevételei államháztartáson belülről </t>
  </si>
  <si>
    <t xml:space="preserve">B15. Működési célú visszatérítendő támogatások, kölcsönök igénybevétele államháztartáson belülről </t>
  </si>
  <si>
    <t xml:space="preserve">B14. Működési célú visszatérítendő támogatások, kölcsönök visszatérülése államháztartáson belülről </t>
  </si>
  <si>
    <t xml:space="preserve">B13. Működési célú garancia- és kezességvállalásból származó megtérülések államháztartáson belülről </t>
  </si>
  <si>
    <t>B116. Helyi önkormányzatok kiegészítő támogatásai</t>
  </si>
  <si>
    <t xml:space="preserve">B115. Működési célú központosított előirányzatok </t>
  </si>
  <si>
    <t xml:space="preserve">B114. Települési önk. kulturális feladatainak támogatása </t>
  </si>
  <si>
    <t>B113. Települési önk. szociális, gyermekjóléti és gyermekétkeztetési feladatainak támogatása</t>
  </si>
  <si>
    <t xml:space="preserve">B112. Települési önk. egyes köznevelési támogatás </t>
  </si>
  <si>
    <t>B111. Helyi önkormányzatok működésének általános támogatása</t>
  </si>
  <si>
    <t>teljesítés</t>
  </si>
  <si>
    <t>módosított ei</t>
  </si>
  <si>
    <t>eredeti ei</t>
  </si>
  <si>
    <t>Összes teljesítés</t>
  </si>
  <si>
    <t xml:space="preserve">Költségvetési szervek </t>
  </si>
  <si>
    <t>Polgármesteri Hivatal</t>
  </si>
  <si>
    <t xml:space="preserve">Önkormányzat </t>
  </si>
  <si>
    <t xml:space="preserve">  BEVÉTELEK JOGCÍMEI</t>
  </si>
  <si>
    <t>Ezer Ft-ban</t>
  </si>
  <si>
    <t xml:space="preserve">MINDÖSSZESEN </t>
  </si>
  <si>
    <t xml:space="preserve">     A 2015. évi MŰKÖDÉSI BEVÉTELEK </t>
  </si>
  <si>
    <t>2. melléklet</t>
  </si>
  <si>
    <t>teljesítés %-a</t>
  </si>
</sst>
</file>

<file path=xl/styles.xml><?xml version="1.0" encoding="utf-8"?>
<styleSheet xmlns="http://schemas.openxmlformats.org/spreadsheetml/2006/main">
  <fonts count="7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10"/>
      <color rgb="FFFF0000"/>
      <name val="Arial CE"/>
      <charset val="238"/>
    </font>
    <font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9" xfId="0" applyFont="1" applyBorder="1"/>
    <xf numFmtId="0" fontId="4" fillId="0" borderId="8" xfId="0" applyFont="1" applyBorder="1"/>
    <xf numFmtId="0" fontId="2" fillId="0" borderId="9" xfId="0" applyFont="1" applyBorder="1"/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49" fontId="4" fillId="0" borderId="1" xfId="0" applyNumberFormat="1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left" vertical="center"/>
    </xf>
    <xf numFmtId="49" fontId="4" fillId="0" borderId="9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2" borderId="6" xfId="0" applyFont="1" applyFill="1" applyBorder="1"/>
    <xf numFmtId="0" fontId="2" fillId="0" borderId="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9" fontId="0" fillId="0" borderId="7" xfId="1" applyFont="1" applyBorder="1"/>
    <xf numFmtId="9" fontId="5" fillId="0" borderId="7" xfId="1" applyFont="1" applyBorder="1"/>
    <xf numFmtId="0" fontId="5" fillId="0" borderId="7" xfId="0" applyFont="1" applyBorder="1"/>
    <xf numFmtId="9" fontId="5" fillId="0" borderId="7" xfId="1" applyNumberFormat="1" applyFont="1" applyBorder="1"/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9" fontId="3" fillId="0" borderId="7" xfId="1" applyFont="1" applyBorder="1"/>
    <xf numFmtId="9" fontId="2" fillId="0" borderId="7" xfId="1" applyFont="1" applyBorder="1"/>
    <xf numFmtId="0" fontId="4" fillId="0" borderId="7" xfId="0" applyFont="1" applyBorder="1"/>
    <xf numFmtId="49" fontId="4" fillId="0" borderId="20" xfId="0" applyNumberFormat="1" applyFont="1" applyBorder="1" applyAlignment="1">
      <alignment horizontal="left" vertical="center"/>
    </xf>
    <xf numFmtId="49" fontId="4" fillId="0" borderId="21" xfId="0" applyNumberFormat="1" applyFont="1" applyBorder="1" applyAlignment="1">
      <alignment horizontal="left" vertical="center"/>
    </xf>
    <xf numFmtId="9" fontId="2" fillId="2" borderId="7" xfId="1" applyFont="1" applyFill="1" applyBorder="1"/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6" fillId="0" borderId="7" xfId="0" applyFont="1" applyBorder="1"/>
    <xf numFmtId="0" fontId="4" fillId="0" borderId="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right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2:L138"/>
  <sheetViews>
    <sheetView tabSelected="1" topLeftCell="A25" workbookViewId="0">
      <selection activeCell="E18" sqref="E18"/>
    </sheetView>
  </sheetViews>
  <sheetFormatPr defaultRowHeight="12.75"/>
  <cols>
    <col min="4" max="4" width="25.140625" customWidth="1"/>
    <col min="5" max="5" width="12.7109375" customWidth="1"/>
    <col min="6" max="6" width="11.85546875" customWidth="1"/>
    <col min="7" max="7" width="12" customWidth="1"/>
    <col min="8" max="8" width="11.5703125" customWidth="1"/>
    <col min="9" max="12" width="12.5703125" customWidth="1"/>
  </cols>
  <sheetData>
    <row r="2" spans="1:8">
      <c r="A2" s="75" t="s">
        <v>48</v>
      </c>
      <c r="B2" s="75"/>
      <c r="C2" s="75"/>
      <c r="D2" s="75"/>
      <c r="E2" s="75"/>
      <c r="F2" s="75"/>
      <c r="G2" s="75"/>
      <c r="H2" s="75"/>
    </row>
    <row r="3" spans="1:8">
      <c r="A3" s="74" t="s">
        <v>47</v>
      </c>
      <c r="B3" s="74"/>
      <c r="C3" s="74"/>
      <c r="D3" s="74"/>
      <c r="E3" s="74"/>
      <c r="F3" s="74"/>
      <c r="G3" s="74"/>
      <c r="H3" s="74"/>
    </row>
    <row r="4" spans="1:8">
      <c r="A4" s="74"/>
      <c r="B4" s="74"/>
      <c r="C4" s="74"/>
      <c r="D4" s="74"/>
      <c r="E4" s="74"/>
      <c r="F4" s="74"/>
      <c r="G4" s="74"/>
      <c r="H4" s="74"/>
    </row>
    <row r="5" spans="1:8">
      <c r="A5" s="100" t="s">
        <v>45</v>
      </c>
      <c r="B5" s="100"/>
      <c r="C5" s="100"/>
      <c r="D5" s="100"/>
      <c r="E5" s="100"/>
      <c r="F5" s="100"/>
      <c r="G5" s="100"/>
      <c r="H5" s="100"/>
    </row>
    <row r="6" spans="1:8" ht="12.75" customHeight="1">
      <c r="A6" s="99" t="s">
        <v>44</v>
      </c>
      <c r="B6" s="98"/>
      <c r="C6" s="98"/>
      <c r="D6" s="97"/>
      <c r="E6" s="96" t="s">
        <v>43</v>
      </c>
      <c r="F6" s="96"/>
      <c r="G6" s="96"/>
      <c r="H6" s="93" t="s">
        <v>49</v>
      </c>
    </row>
    <row r="7" spans="1:8">
      <c r="A7" s="95"/>
      <c r="B7" s="63"/>
      <c r="C7" s="63"/>
      <c r="D7" s="94"/>
      <c r="E7" s="59" t="s">
        <v>39</v>
      </c>
      <c r="F7" s="59" t="s">
        <v>38</v>
      </c>
      <c r="G7" s="59" t="s">
        <v>37</v>
      </c>
      <c r="H7" s="93"/>
    </row>
    <row r="8" spans="1:8">
      <c r="A8" s="55" t="s">
        <v>36</v>
      </c>
      <c r="B8" s="55"/>
      <c r="C8" s="55"/>
      <c r="D8" s="55"/>
      <c r="E8" s="51">
        <v>114323</v>
      </c>
      <c r="F8" s="51">
        <v>114707</v>
      </c>
      <c r="G8" s="51">
        <v>114707</v>
      </c>
      <c r="H8" s="87">
        <f>G8/F8</f>
        <v>1</v>
      </c>
    </row>
    <row r="9" spans="1:8">
      <c r="A9" s="14" t="s">
        <v>35</v>
      </c>
      <c r="B9" s="14"/>
      <c r="C9" s="14"/>
      <c r="D9" s="14"/>
      <c r="E9" s="33">
        <v>75542</v>
      </c>
      <c r="F9" s="33">
        <v>80045</v>
      </c>
      <c r="G9" s="33">
        <v>80045</v>
      </c>
      <c r="H9" s="87">
        <f>G9/F9</f>
        <v>1</v>
      </c>
    </row>
    <row r="10" spans="1:8" ht="23.25" customHeight="1">
      <c r="A10" s="91" t="s">
        <v>34</v>
      </c>
      <c r="B10" s="49"/>
      <c r="C10" s="49"/>
      <c r="D10" s="90"/>
      <c r="E10" s="33">
        <v>83783</v>
      </c>
      <c r="F10" s="92">
        <v>87342</v>
      </c>
      <c r="G10" s="33">
        <v>87342</v>
      </c>
      <c r="H10" s="87">
        <f>G10/F10</f>
        <v>1</v>
      </c>
    </row>
    <row r="11" spans="1:8">
      <c r="A11" s="81" t="s">
        <v>33</v>
      </c>
      <c r="B11" s="20"/>
      <c r="C11" s="20"/>
      <c r="D11" s="80"/>
      <c r="E11" s="33">
        <v>4600</v>
      </c>
      <c r="F11" s="33">
        <v>5033</v>
      </c>
      <c r="G11" s="33">
        <v>5033</v>
      </c>
      <c r="H11" s="87">
        <f>G11/F11</f>
        <v>1</v>
      </c>
    </row>
    <row r="12" spans="1:8">
      <c r="A12" s="81" t="s">
        <v>32</v>
      </c>
      <c r="B12" s="20"/>
      <c r="C12" s="20"/>
      <c r="D12" s="80"/>
      <c r="E12" s="33">
        <v>0</v>
      </c>
      <c r="F12" s="33">
        <v>9311</v>
      </c>
      <c r="G12" s="33">
        <v>9311</v>
      </c>
      <c r="H12" s="87">
        <f>G12/F12</f>
        <v>1</v>
      </c>
    </row>
    <row r="13" spans="1:8">
      <c r="A13" s="81" t="s">
        <v>31</v>
      </c>
      <c r="B13" s="20"/>
      <c r="C13" s="20"/>
      <c r="D13" s="80"/>
      <c r="E13" s="33"/>
      <c r="F13" s="33">
        <v>0</v>
      </c>
      <c r="G13" s="33">
        <v>0</v>
      </c>
      <c r="H13" s="87">
        <v>0</v>
      </c>
    </row>
    <row r="14" spans="1:8" ht="23.25" customHeight="1">
      <c r="A14" s="91" t="s">
        <v>30</v>
      </c>
      <c r="B14" s="49"/>
      <c r="C14" s="49"/>
      <c r="D14" s="90"/>
      <c r="E14" s="33"/>
      <c r="F14" s="33"/>
      <c r="G14" s="33"/>
      <c r="H14" s="51">
        <f>SUM(E14:G14)</f>
        <v>0</v>
      </c>
    </row>
    <row r="15" spans="1:8" ht="23.25" customHeight="1">
      <c r="A15" s="91" t="s">
        <v>29</v>
      </c>
      <c r="B15" s="49"/>
      <c r="C15" s="49"/>
      <c r="D15" s="90"/>
      <c r="E15" s="33"/>
      <c r="F15" s="33"/>
      <c r="G15" s="33"/>
      <c r="H15" s="51">
        <f>SUM(E15:G15)</f>
        <v>0</v>
      </c>
    </row>
    <row r="16" spans="1:8" ht="23.25" customHeight="1">
      <c r="A16" s="91" t="s">
        <v>28</v>
      </c>
      <c r="B16" s="49"/>
      <c r="C16" s="49"/>
      <c r="D16" s="90"/>
      <c r="E16" s="33"/>
      <c r="F16" s="33"/>
      <c r="G16" s="33"/>
      <c r="H16" s="51">
        <f>SUM(E16:G16)</f>
        <v>0</v>
      </c>
    </row>
    <row r="17" spans="1:8" ht="12.75" customHeight="1">
      <c r="A17" s="91" t="s">
        <v>27</v>
      </c>
      <c r="B17" s="49"/>
      <c r="C17" s="49"/>
      <c r="D17" s="90"/>
      <c r="E17" s="33">
        <v>8878</v>
      </c>
      <c r="F17" s="33">
        <v>86755</v>
      </c>
      <c r="G17" s="33">
        <v>87068</v>
      </c>
      <c r="H17" s="87">
        <v>1.0029999999999999</v>
      </c>
    </row>
    <row r="18" spans="1:8" ht="12.75" customHeight="1">
      <c r="A18" s="89" t="s">
        <v>26</v>
      </c>
      <c r="B18" s="45"/>
      <c r="C18" s="45"/>
      <c r="D18" s="88"/>
      <c r="E18" s="33">
        <f>SUM(E8:E17)</f>
        <v>287126</v>
      </c>
      <c r="F18" s="33">
        <f>SUM(F8:F17)</f>
        <v>383193</v>
      </c>
      <c r="G18" s="33">
        <f>SUM(G8:G17)</f>
        <v>383506</v>
      </c>
      <c r="H18" s="87">
        <f>G18/F18</f>
        <v>1.0008168207665589</v>
      </c>
    </row>
    <row r="19" spans="1:8">
      <c r="A19" s="14"/>
      <c r="B19" s="14"/>
      <c r="C19" s="14"/>
      <c r="D19" s="14"/>
      <c r="E19" s="33"/>
      <c r="F19" s="33"/>
      <c r="G19" s="33"/>
      <c r="H19" s="33"/>
    </row>
    <row r="20" spans="1:8">
      <c r="A20" s="86" t="s">
        <v>25</v>
      </c>
      <c r="B20" s="42"/>
      <c r="C20" s="42"/>
      <c r="D20" s="85"/>
      <c r="E20" s="33">
        <v>53227</v>
      </c>
      <c r="F20" s="33">
        <v>71227</v>
      </c>
      <c r="G20" s="33">
        <v>91677</v>
      </c>
      <c r="H20" s="83">
        <f>G20/F20</f>
        <v>1.2871102250551054</v>
      </c>
    </row>
    <row r="21" spans="1:8">
      <c r="A21" s="17"/>
      <c r="B21" s="17"/>
      <c r="C21" s="17"/>
      <c r="D21" s="17"/>
      <c r="E21" s="84"/>
      <c r="F21" s="33"/>
      <c r="G21" s="33"/>
      <c r="H21" s="33"/>
    </row>
    <row r="22" spans="1:8">
      <c r="A22" s="39" t="s">
        <v>24</v>
      </c>
      <c r="B22" s="39"/>
      <c r="C22" s="39"/>
      <c r="D22" s="39"/>
      <c r="E22" s="33"/>
      <c r="F22" s="33"/>
      <c r="G22" s="33"/>
      <c r="H22" s="33"/>
    </row>
    <row r="23" spans="1:8">
      <c r="A23" s="27" t="s">
        <v>23</v>
      </c>
      <c r="B23" s="27"/>
      <c r="C23" s="27"/>
      <c r="D23" s="27"/>
      <c r="E23" s="33">
        <v>22931</v>
      </c>
      <c r="F23" s="33">
        <v>27368</v>
      </c>
      <c r="G23" s="33">
        <v>28114</v>
      </c>
      <c r="H23" s="83">
        <f>G23/F23</f>
        <v>1.0272581116632564</v>
      </c>
    </row>
    <row r="24" spans="1:8">
      <c r="A24" s="14" t="s">
        <v>22</v>
      </c>
      <c r="B24" s="14"/>
      <c r="C24" s="14"/>
      <c r="D24" s="14"/>
      <c r="E24" s="33">
        <v>1517</v>
      </c>
      <c r="F24" s="33">
        <v>1517</v>
      </c>
      <c r="G24" s="33">
        <v>2234</v>
      </c>
      <c r="H24" s="83">
        <f>G24/F24</f>
        <v>1.4726433750823995</v>
      </c>
    </row>
    <row r="25" spans="1:8">
      <c r="A25" s="14" t="s">
        <v>21</v>
      </c>
      <c r="B25" s="14"/>
      <c r="C25" s="14"/>
      <c r="D25" s="14"/>
      <c r="E25" s="84"/>
      <c r="F25" s="33"/>
      <c r="G25" s="33"/>
      <c r="H25" s="83"/>
    </row>
    <row r="26" spans="1:8">
      <c r="A26" s="39" t="s">
        <v>20</v>
      </c>
      <c r="B26" s="39"/>
      <c r="C26" s="39"/>
      <c r="D26" s="39"/>
      <c r="E26" s="33">
        <v>12636</v>
      </c>
      <c r="F26" s="33">
        <v>12636</v>
      </c>
      <c r="G26" s="33">
        <v>13172</v>
      </c>
      <c r="H26" s="83">
        <f>G26/F26</f>
        <v>1.0424184868629314</v>
      </c>
    </row>
    <row r="27" spans="1:8">
      <c r="A27" s="14" t="s">
        <v>19</v>
      </c>
      <c r="B27" s="14"/>
      <c r="C27" s="14"/>
      <c r="D27" s="14"/>
      <c r="E27" s="33">
        <v>8070</v>
      </c>
      <c r="F27" s="33">
        <v>8070</v>
      </c>
      <c r="G27" s="33">
        <v>7947</v>
      </c>
      <c r="H27" s="83">
        <f>G27/F27</f>
        <v>0.98475836431226771</v>
      </c>
    </row>
    <row r="28" spans="1:8">
      <c r="A28" s="81" t="s">
        <v>18</v>
      </c>
      <c r="B28" s="20"/>
      <c r="C28" s="20"/>
      <c r="D28" s="80"/>
      <c r="E28" s="33"/>
      <c r="F28" s="33"/>
      <c r="G28" s="33"/>
      <c r="H28" s="83"/>
    </row>
    <row r="29" spans="1:8">
      <c r="A29" s="14" t="s">
        <v>17</v>
      </c>
      <c r="B29" s="14"/>
      <c r="C29" s="14"/>
      <c r="D29" s="14"/>
      <c r="E29" s="33">
        <v>2500</v>
      </c>
      <c r="F29" s="33">
        <v>2500</v>
      </c>
      <c r="G29" s="33">
        <v>642</v>
      </c>
      <c r="H29" s="83">
        <f>G29/F29</f>
        <v>0.25679999999999997</v>
      </c>
    </row>
    <row r="30" spans="1:8">
      <c r="A30" s="14" t="s">
        <v>16</v>
      </c>
      <c r="B30" s="17"/>
      <c r="C30" s="17"/>
      <c r="D30" s="17"/>
      <c r="E30" s="84"/>
      <c r="F30" s="33"/>
      <c r="G30" s="33"/>
      <c r="H30" s="83"/>
    </row>
    <row r="31" spans="1:8">
      <c r="A31" s="81" t="s">
        <v>15</v>
      </c>
      <c r="B31" s="20"/>
      <c r="C31" s="20"/>
      <c r="D31" s="80"/>
      <c r="E31" s="84"/>
      <c r="F31" s="33"/>
      <c r="G31" s="33">
        <v>390</v>
      </c>
      <c r="H31" s="83"/>
    </row>
    <row r="32" spans="1:8">
      <c r="A32" s="17" t="s">
        <v>14</v>
      </c>
      <c r="B32" s="17"/>
      <c r="C32" s="17"/>
      <c r="D32" s="17"/>
      <c r="E32" s="84">
        <f>SUM(E22:E31)</f>
        <v>47654</v>
      </c>
      <c r="F32" s="84">
        <f>SUM(F22:F31)</f>
        <v>52091</v>
      </c>
      <c r="G32" s="84">
        <f>SUM(G22:G31)</f>
        <v>52499</v>
      </c>
      <c r="H32" s="83">
        <f>G32/F32</f>
        <v>1.0078324470637923</v>
      </c>
    </row>
    <row r="33" spans="1:8">
      <c r="A33" s="30"/>
      <c r="B33" s="30"/>
      <c r="C33" s="30"/>
      <c r="D33" s="30"/>
      <c r="E33" s="10"/>
      <c r="F33" s="10"/>
      <c r="G33" s="10"/>
      <c r="H33" s="10"/>
    </row>
    <row r="34" spans="1:8" ht="23.25" customHeight="1">
      <c r="A34" s="27" t="s">
        <v>13</v>
      </c>
      <c r="B34" s="27"/>
      <c r="C34" s="27"/>
      <c r="D34" s="27"/>
      <c r="E34" s="10"/>
      <c r="F34" s="10"/>
      <c r="G34" s="10"/>
      <c r="H34" s="10"/>
    </row>
    <row r="35" spans="1:8" ht="23.25" customHeight="1">
      <c r="A35" s="27" t="s">
        <v>12</v>
      </c>
      <c r="B35" s="27"/>
      <c r="C35" s="27"/>
      <c r="D35" s="27"/>
      <c r="E35" s="10"/>
      <c r="F35" s="10"/>
      <c r="G35" s="10"/>
      <c r="H35" s="10"/>
    </row>
    <row r="36" spans="1:8">
      <c r="A36" s="14" t="s">
        <v>11</v>
      </c>
      <c r="B36" s="14"/>
      <c r="C36" s="14"/>
      <c r="D36" s="14"/>
      <c r="E36" s="10"/>
      <c r="F36" s="10">
        <v>2864</v>
      </c>
      <c r="G36" s="10">
        <v>1944</v>
      </c>
      <c r="H36" s="10"/>
    </row>
    <row r="37" spans="1:8">
      <c r="A37" s="17" t="s">
        <v>10</v>
      </c>
      <c r="B37" s="17"/>
      <c r="C37" s="17"/>
      <c r="D37" s="17"/>
      <c r="E37" s="10">
        <f>SUM(E34:E36)</f>
        <v>0</v>
      </c>
      <c r="F37" s="10">
        <f>SUM(F34:F36)</f>
        <v>2864</v>
      </c>
      <c r="G37" s="10">
        <f>SUM(G34:G36)</f>
        <v>1944</v>
      </c>
      <c r="H37" s="10">
        <f>SUM(H34:H36)</f>
        <v>0</v>
      </c>
    </row>
    <row r="38" spans="1:8">
      <c r="A38" s="14"/>
      <c r="B38" s="14"/>
      <c r="C38" s="14"/>
      <c r="D38" s="14"/>
      <c r="E38" s="10"/>
      <c r="F38" s="10"/>
      <c r="G38" s="10"/>
      <c r="H38" s="10"/>
    </row>
    <row r="39" spans="1:8">
      <c r="A39" s="17" t="s">
        <v>9</v>
      </c>
      <c r="B39" s="17"/>
      <c r="C39" s="17"/>
      <c r="D39" s="17"/>
      <c r="E39" s="23">
        <v>394007</v>
      </c>
      <c r="F39" s="23">
        <v>581803</v>
      </c>
      <c r="G39" s="23">
        <v>585259</v>
      </c>
      <c r="H39" s="82">
        <f>G39/F39</f>
        <v>1.0059401550009195</v>
      </c>
    </row>
    <row r="40" spans="1:8">
      <c r="A40" s="14"/>
      <c r="B40" s="14"/>
      <c r="C40" s="14"/>
      <c r="D40" s="14"/>
      <c r="E40" s="10"/>
      <c r="F40" s="10"/>
      <c r="G40" s="10"/>
      <c r="H40" s="10"/>
    </row>
    <row r="41" spans="1:8">
      <c r="A41" s="14" t="s">
        <v>8</v>
      </c>
      <c r="B41" s="14"/>
      <c r="C41" s="14"/>
      <c r="D41" s="14"/>
      <c r="E41" s="10"/>
      <c r="F41" s="10"/>
      <c r="G41" s="10"/>
      <c r="H41" s="10"/>
    </row>
    <row r="42" spans="1:8">
      <c r="A42" s="14" t="s">
        <v>7</v>
      </c>
      <c r="B42" s="14"/>
      <c r="C42" s="14"/>
      <c r="D42" s="14"/>
      <c r="E42" s="10"/>
      <c r="F42" s="10"/>
      <c r="G42" s="10"/>
      <c r="H42" s="10"/>
    </row>
    <row r="43" spans="1:8">
      <c r="A43" s="14" t="s">
        <v>6</v>
      </c>
      <c r="B43" s="14"/>
      <c r="C43" s="14"/>
      <c r="D43" s="14"/>
      <c r="E43" s="78">
        <v>21337</v>
      </c>
      <c r="F43" s="78">
        <v>32603</v>
      </c>
      <c r="G43" s="78">
        <v>32603</v>
      </c>
      <c r="H43" s="77">
        <f>G43/F43</f>
        <v>1</v>
      </c>
    </row>
    <row r="44" spans="1:8">
      <c r="A44" s="14" t="s">
        <v>5</v>
      </c>
      <c r="B44" s="14"/>
      <c r="C44" s="14"/>
      <c r="D44" s="14"/>
      <c r="E44" s="78"/>
      <c r="F44" s="78"/>
      <c r="G44" s="78">
        <v>9780</v>
      </c>
      <c r="H44" s="78"/>
    </row>
    <row r="45" spans="1:8">
      <c r="A45" s="14" t="s">
        <v>4</v>
      </c>
      <c r="B45" s="14"/>
      <c r="C45" s="14"/>
      <c r="D45" s="14"/>
      <c r="E45" s="78"/>
      <c r="F45" s="78"/>
      <c r="G45" s="78"/>
      <c r="H45" s="78"/>
    </row>
    <row r="46" spans="1:8">
      <c r="A46" s="81" t="s">
        <v>3</v>
      </c>
      <c r="B46" s="20"/>
      <c r="C46" s="20"/>
      <c r="D46" s="80"/>
      <c r="E46" s="78"/>
      <c r="F46" s="78"/>
      <c r="G46" s="78"/>
      <c r="H46" s="78"/>
    </row>
    <row r="47" spans="1:8">
      <c r="A47" s="81" t="s">
        <v>2</v>
      </c>
      <c r="B47" s="20"/>
      <c r="C47" s="20"/>
      <c r="D47" s="80"/>
      <c r="E47" s="78"/>
      <c r="F47" s="78">
        <v>170000</v>
      </c>
      <c r="G47" s="78">
        <v>185000</v>
      </c>
      <c r="H47" s="79">
        <v>1.08</v>
      </c>
    </row>
    <row r="48" spans="1:8">
      <c r="A48" s="17" t="s">
        <v>1</v>
      </c>
      <c r="B48" s="17"/>
      <c r="C48" s="17"/>
      <c r="D48" s="17"/>
      <c r="E48" s="78">
        <f>SUM(E41:E47)</f>
        <v>21337</v>
      </c>
      <c r="F48" s="78">
        <f>SUM(F41:F47)</f>
        <v>202603</v>
      </c>
      <c r="G48" s="78">
        <f>SUM(G41:G47)</f>
        <v>227383</v>
      </c>
      <c r="H48" s="77">
        <v>1.0900000000000001</v>
      </c>
    </row>
    <row r="49" spans="1:8">
      <c r="A49" s="14"/>
      <c r="B49" s="14"/>
      <c r="C49" s="14"/>
      <c r="D49" s="14"/>
      <c r="E49" s="10"/>
      <c r="F49" s="10"/>
      <c r="G49" s="10"/>
      <c r="H49" s="10"/>
    </row>
    <row r="50" spans="1:8">
      <c r="A50" s="17" t="s">
        <v>0</v>
      </c>
      <c r="B50" s="17"/>
      <c r="C50" s="17"/>
      <c r="D50" s="17"/>
      <c r="E50" s="10">
        <f>E48+E39</f>
        <v>415344</v>
      </c>
      <c r="F50" s="10">
        <f>F48+F39</f>
        <v>784406</v>
      </c>
      <c r="G50" s="10">
        <f>G48+G39</f>
        <v>812642</v>
      </c>
      <c r="H50" s="76">
        <f>G50/F50</f>
        <v>1.0359966649923638</v>
      </c>
    </row>
    <row r="90" spans="1:12">
      <c r="A90" s="75" t="s">
        <v>48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</row>
    <row r="91" spans="1:12">
      <c r="A91" s="74" t="s">
        <v>47</v>
      </c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</row>
    <row r="92" spans="1:12">
      <c r="A92" s="74" t="s">
        <v>46</v>
      </c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</row>
    <row r="93" spans="1:12" ht="13.5" thickBot="1">
      <c r="A93" s="73" t="s">
        <v>45</v>
      </c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</row>
    <row r="94" spans="1:12" ht="12.75" customHeight="1">
      <c r="A94" s="72" t="s">
        <v>44</v>
      </c>
      <c r="B94" s="71"/>
      <c r="C94" s="71"/>
      <c r="D94" s="70"/>
      <c r="E94" s="69" t="s">
        <v>43</v>
      </c>
      <c r="F94" s="68" t="s">
        <v>42</v>
      </c>
      <c r="G94" s="67"/>
      <c r="H94" s="66"/>
      <c r="I94" s="68" t="s">
        <v>41</v>
      </c>
      <c r="J94" s="67"/>
      <c r="K94" s="66"/>
      <c r="L94" s="65" t="s">
        <v>40</v>
      </c>
    </row>
    <row r="95" spans="1:12">
      <c r="A95" s="64"/>
      <c r="B95" s="63"/>
      <c r="C95" s="63"/>
      <c r="D95" s="62"/>
      <c r="E95" s="61"/>
      <c r="F95" s="60" t="s">
        <v>39</v>
      </c>
      <c r="G95" s="59" t="s">
        <v>38</v>
      </c>
      <c r="H95" s="58" t="s">
        <v>37</v>
      </c>
      <c r="I95" s="60" t="s">
        <v>39</v>
      </c>
      <c r="J95" s="59" t="s">
        <v>38</v>
      </c>
      <c r="K95" s="58" t="s">
        <v>37</v>
      </c>
      <c r="L95" s="57"/>
    </row>
    <row r="96" spans="1:12">
      <c r="A96" s="56" t="s">
        <v>36</v>
      </c>
      <c r="B96" s="55"/>
      <c r="C96" s="55"/>
      <c r="D96" s="54"/>
      <c r="E96" s="53">
        <v>114707</v>
      </c>
      <c r="F96" s="52"/>
      <c r="G96" s="51"/>
      <c r="H96" s="47"/>
      <c r="I96" s="52"/>
      <c r="J96" s="51"/>
      <c r="K96" s="47"/>
      <c r="L96" s="1">
        <f>K96+H96+E96</f>
        <v>114707</v>
      </c>
    </row>
    <row r="97" spans="1:12">
      <c r="A97" s="15" t="s">
        <v>35</v>
      </c>
      <c r="B97" s="14"/>
      <c r="C97" s="14"/>
      <c r="D97" s="13"/>
      <c r="E97" s="37">
        <v>80045</v>
      </c>
      <c r="F97" s="34"/>
      <c r="G97" s="33"/>
      <c r="H97" s="47"/>
      <c r="I97" s="34"/>
      <c r="J97" s="33"/>
      <c r="K97" s="32"/>
      <c r="L97" s="1">
        <f>K97+H97+E97</f>
        <v>80045</v>
      </c>
    </row>
    <row r="98" spans="1:12" ht="22.5" customHeight="1">
      <c r="A98" s="50" t="s">
        <v>34</v>
      </c>
      <c r="B98" s="49"/>
      <c r="C98" s="49"/>
      <c r="D98" s="48"/>
      <c r="E98" s="37">
        <v>87342</v>
      </c>
      <c r="F98" s="34"/>
      <c r="G98" s="33"/>
      <c r="H98" s="47"/>
      <c r="I98" s="34"/>
      <c r="J98" s="33"/>
      <c r="K98" s="32"/>
      <c r="L98" s="1">
        <f>K98+H98+E98</f>
        <v>87342</v>
      </c>
    </row>
    <row r="99" spans="1:12">
      <c r="A99" s="21" t="s">
        <v>33</v>
      </c>
      <c r="B99" s="20"/>
      <c r="C99" s="20"/>
      <c r="D99" s="19"/>
      <c r="E99" s="37">
        <v>5033</v>
      </c>
      <c r="F99" s="34"/>
      <c r="G99" s="33"/>
      <c r="H99" s="47"/>
      <c r="I99" s="34"/>
      <c r="J99" s="33"/>
      <c r="K99" s="32"/>
      <c r="L99" s="1">
        <f>K99+H99+E99</f>
        <v>5033</v>
      </c>
    </row>
    <row r="100" spans="1:12">
      <c r="A100" s="21" t="s">
        <v>32</v>
      </c>
      <c r="B100" s="20"/>
      <c r="C100" s="20"/>
      <c r="D100" s="19"/>
      <c r="E100" s="37">
        <v>9311</v>
      </c>
      <c r="F100" s="34"/>
      <c r="G100" s="33"/>
      <c r="H100" s="47"/>
      <c r="I100" s="34"/>
      <c r="J100" s="33"/>
      <c r="K100" s="32"/>
      <c r="L100" s="1">
        <f>K100+H100+E100</f>
        <v>9311</v>
      </c>
    </row>
    <row r="101" spans="1:12">
      <c r="A101" s="21" t="s">
        <v>31</v>
      </c>
      <c r="B101" s="20"/>
      <c r="C101" s="20"/>
      <c r="D101" s="19"/>
      <c r="E101" s="37">
        <v>0</v>
      </c>
      <c r="F101" s="34"/>
      <c r="G101" s="33"/>
      <c r="H101" s="47"/>
      <c r="I101" s="34"/>
      <c r="J101" s="33"/>
      <c r="K101" s="32"/>
      <c r="L101" s="1">
        <f>K101+H101+E101</f>
        <v>0</v>
      </c>
    </row>
    <row r="102" spans="1:12" ht="24" customHeight="1">
      <c r="A102" s="50" t="s">
        <v>30</v>
      </c>
      <c r="B102" s="49"/>
      <c r="C102" s="49"/>
      <c r="D102" s="48"/>
      <c r="E102" s="37"/>
      <c r="F102" s="34"/>
      <c r="G102" s="33"/>
      <c r="H102" s="47"/>
      <c r="I102" s="34"/>
      <c r="J102" s="33"/>
      <c r="K102" s="32"/>
      <c r="L102" s="1">
        <f>K102+H102+E102</f>
        <v>0</v>
      </c>
    </row>
    <row r="103" spans="1:12" ht="26.25" customHeight="1">
      <c r="A103" s="50" t="s">
        <v>29</v>
      </c>
      <c r="B103" s="49"/>
      <c r="C103" s="49"/>
      <c r="D103" s="48"/>
      <c r="E103" s="37"/>
      <c r="F103" s="34"/>
      <c r="G103" s="33"/>
      <c r="H103" s="47"/>
      <c r="I103" s="34"/>
      <c r="J103" s="33"/>
      <c r="K103" s="32"/>
      <c r="L103" s="1">
        <f>K103+H103+E103</f>
        <v>0</v>
      </c>
    </row>
    <row r="104" spans="1:12" ht="24" customHeight="1">
      <c r="A104" s="50" t="s">
        <v>28</v>
      </c>
      <c r="B104" s="49"/>
      <c r="C104" s="49"/>
      <c r="D104" s="48"/>
      <c r="E104" s="37"/>
      <c r="F104" s="34"/>
      <c r="G104" s="33"/>
      <c r="H104" s="47"/>
      <c r="I104" s="34"/>
      <c r="J104" s="33"/>
      <c r="K104" s="32"/>
      <c r="L104" s="1">
        <f>K104+H104+E104</f>
        <v>0</v>
      </c>
    </row>
    <row r="105" spans="1:12">
      <c r="A105" s="50" t="s">
        <v>27</v>
      </c>
      <c r="B105" s="49"/>
      <c r="C105" s="49"/>
      <c r="D105" s="48"/>
      <c r="E105" s="37"/>
      <c r="F105" s="34">
        <v>5000</v>
      </c>
      <c r="G105" s="33">
        <v>8910</v>
      </c>
      <c r="H105" s="47">
        <v>8909</v>
      </c>
      <c r="I105" s="34"/>
      <c r="J105" s="33"/>
      <c r="K105" s="32"/>
      <c r="L105" s="1">
        <f>K105+H105+E105</f>
        <v>8909</v>
      </c>
    </row>
    <row r="106" spans="1:12">
      <c r="A106" s="46" t="s">
        <v>26</v>
      </c>
      <c r="B106" s="45"/>
      <c r="C106" s="45"/>
      <c r="D106" s="44"/>
      <c r="E106" s="37">
        <f>SUM(E96:E105)</f>
        <v>296438</v>
      </c>
      <c r="F106" s="34">
        <f>SUM(F96:F105)</f>
        <v>5000</v>
      </c>
      <c r="G106" s="33">
        <f>SUM(G96:G105)</f>
        <v>8910</v>
      </c>
      <c r="H106" s="32">
        <f>SUM(H96:H105)</f>
        <v>8909</v>
      </c>
      <c r="I106" s="34">
        <f>SUM(I96:I105)</f>
        <v>0</v>
      </c>
      <c r="J106" s="33">
        <f>SUM(J96:J105)</f>
        <v>0</v>
      </c>
      <c r="K106" s="32">
        <f>SUM(K96:K105)</f>
        <v>0</v>
      </c>
      <c r="L106" s="1">
        <f>K106+H106+E106</f>
        <v>305347</v>
      </c>
    </row>
    <row r="107" spans="1:12">
      <c r="A107" s="15"/>
      <c r="B107" s="14"/>
      <c r="C107" s="14"/>
      <c r="D107" s="13"/>
      <c r="E107" s="37"/>
      <c r="F107" s="34"/>
      <c r="G107" s="33"/>
      <c r="H107" s="32"/>
      <c r="I107" s="34"/>
      <c r="J107" s="33"/>
      <c r="K107" s="32"/>
      <c r="L107" s="1">
        <f>K107+H107+E107</f>
        <v>0</v>
      </c>
    </row>
    <row r="108" spans="1:12">
      <c r="A108" s="43" t="s">
        <v>25</v>
      </c>
      <c r="B108" s="42"/>
      <c r="C108" s="42"/>
      <c r="D108" s="41"/>
      <c r="E108" s="37">
        <v>91677</v>
      </c>
      <c r="F108" s="34"/>
      <c r="G108" s="33"/>
      <c r="H108" s="32"/>
      <c r="I108" s="34"/>
      <c r="J108" s="33"/>
      <c r="K108" s="32"/>
      <c r="L108" s="1">
        <f>K108+H108+E108</f>
        <v>91677</v>
      </c>
    </row>
    <row r="109" spans="1:12">
      <c r="A109" s="18"/>
      <c r="B109" s="17"/>
      <c r="C109" s="17"/>
      <c r="D109" s="16"/>
      <c r="E109" s="37"/>
      <c r="F109" s="34"/>
      <c r="G109" s="33"/>
      <c r="H109" s="32"/>
      <c r="I109" s="36"/>
      <c r="J109" s="33"/>
      <c r="K109" s="32"/>
      <c r="L109" s="1">
        <f>K109+H109+E109</f>
        <v>0</v>
      </c>
    </row>
    <row r="110" spans="1:12">
      <c r="A110" s="40" t="s">
        <v>24</v>
      </c>
      <c r="B110" s="39"/>
      <c r="C110" s="39"/>
      <c r="D110" s="38"/>
      <c r="E110" s="37"/>
      <c r="F110" s="34"/>
      <c r="G110" s="33"/>
      <c r="H110" s="32"/>
      <c r="I110" s="34"/>
      <c r="J110" s="33"/>
      <c r="K110" s="32"/>
      <c r="L110" s="1">
        <f>K110+H110+E110</f>
        <v>0</v>
      </c>
    </row>
    <row r="111" spans="1:12">
      <c r="A111" s="28" t="s">
        <v>23</v>
      </c>
      <c r="B111" s="27"/>
      <c r="C111" s="27"/>
      <c r="D111" s="26"/>
      <c r="E111" s="37">
        <v>28114</v>
      </c>
      <c r="F111" s="34"/>
      <c r="G111" s="33"/>
      <c r="H111" s="32"/>
      <c r="I111" s="34">
        <v>360</v>
      </c>
      <c r="J111" s="33">
        <v>360</v>
      </c>
      <c r="K111" s="32">
        <v>85</v>
      </c>
      <c r="L111" s="1">
        <f>K111+H111+E111</f>
        <v>28199</v>
      </c>
    </row>
    <row r="112" spans="1:12">
      <c r="A112" s="15" t="s">
        <v>22</v>
      </c>
      <c r="B112" s="14"/>
      <c r="C112" s="14"/>
      <c r="D112" s="13"/>
      <c r="E112" s="37">
        <v>2234</v>
      </c>
      <c r="F112" s="34"/>
      <c r="G112" s="33"/>
      <c r="H112" s="32"/>
      <c r="I112" s="36"/>
      <c r="J112" s="33"/>
      <c r="K112" s="32"/>
      <c r="L112" s="1">
        <f>K112+H112+E112</f>
        <v>2234</v>
      </c>
    </row>
    <row r="113" spans="1:12">
      <c r="A113" s="15" t="s">
        <v>21</v>
      </c>
      <c r="B113" s="14"/>
      <c r="C113" s="14"/>
      <c r="D113" s="13"/>
      <c r="E113" s="37"/>
      <c r="F113" s="34"/>
      <c r="G113" s="33"/>
      <c r="H113" s="32"/>
      <c r="I113" s="36"/>
      <c r="J113" s="33"/>
      <c r="K113" s="32"/>
      <c r="L113" s="1">
        <f>K113+H113+E113</f>
        <v>0</v>
      </c>
    </row>
    <row r="114" spans="1:12">
      <c r="A114" s="40" t="s">
        <v>20</v>
      </c>
      <c r="B114" s="39"/>
      <c r="C114" s="39"/>
      <c r="D114" s="38"/>
      <c r="E114" s="37">
        <v>13172</v>
      </c>
      <c r="F114" s="34"/>
      <c r="G114" s="33"/>
      <c r="H114" s="32"/>
      <c r="I114" s="34"/>
      <c r="J114" s="33"/>
      <c r="K114" s="32"/>
      <c r="L114" s="1">
        <f>K114+H114+E114</f>
        <v>13172</v>
      </c>
    </row>
    <row r="115" spans="1:12">
      <c r="A115" s="15" t="s">
        <v>19</v>
      </c>
      <c r="B115" s="14"/>
      <c r="C115" s="14"/>
      <c r="D115" s="13"/>
      <c r="E115" s="37">
        <v>7947</v>
      </c>
      <c r="F115" s="34"/>
      <c r="G115" s="33"/>
      <c r="H115" s="32"/>
      <c r="I115" s="34">
        <v>95</v>
      </c>
      <c r="J115" s="33">
        <v>95</v>
      </c>
      <c r="K115" s="32">
        <v>23</v>
      </c>
      <c r="L115" s="1">
        <f>K115+H115+E115</f>
        <v>7970</v>
      </c>
    </row>
    <row r="116" spans="1:12">
      <c r="A116" s="21" t="s">
        <v>18</v>
      </c>
      <c r="B116" s="20"/>
      <c r="C116" s="20"/>
      <c r="D116" s="19"/>
      <c r="E116" s="37"/>
      <c r="F116" s="34"/>
      <c r="G116" s="33"/>
      <c r="H116" s="32"/>
      <c r="I116" s="34"/>
      <c r="J116" s="33"/>
      <c r="K116" s="32"/>
      <c r="L116" s="1">
        <f>K116+H116+E116</f>
        <v>0</v>
      </c>
    </row>
    <row r="117" spans="1:12">
      <c r="A117" s="15" t="s">
        <v>17</v>
      </c>
      <c r="B117" s="14"/>
      <c r="C117" s="14"/>
      <c r="D117" s="13"/>
      <c r="E117" s="37">
        <v>642</v>
      </c>
      <c r="F117" s="34"/>
      <c r="G117" s="33"/>
      <c r="H117" s="32">
        <v>0</v>
      </c>
      <c r="I117" s="34"/>
      <c r="J117" s="33"/>
      <c r="K117" s="32">
        <v>1</v>
      </c>
      <c r="L117" s="1">
        <f>K117+H117+E117</f>
        <v>643</v>
      </c>
    </row>
    <row r="118" spans="1:12">
      <c r="A118" s="15" t="s">
        <v>16</v>
      </c>
      <c r="B118" s="17"/>
      <c r="C118" s="17"/>
      <c r="D118" s="16"/>
      <c r="E118" s="37"/>
      <c r="F118" s="34"/>
      <c r="G118" s="33"/>
      <c r="H118" s="32"/>
      <c r="I118" s="36"/>
      <c r="J118" s="33"/>
      <c r="K118" s="32"/>
      <c r="L118" s="1">
        <f>K118+H118+E118</f>
        <v>0</v>
      </c>
    </row>
    <row r="119" spans="1:12">
      <c r="A119" s="21" t="s">
        <v>15</v>
      </c>
      <c r="B119" s="20"/>
      <c r="C119" s="20"/>
      <c r="D119" s="19"/>
      <c r="E119" s="37">
        <v>390</v>
      </c>
      <c r="F119" s="34"/>
      <c r="G119" s="33"/>
      <c r="H119" s="32"/>
      <c r="I119" s="36"/>
      <c r="J119" s="33"/>
      <c r="K119" s="32"/>
      <c r="L119" s="1">
        <f>K119+H119+E119</f>
        <v>390</v>
      </c>
    </row>
    <row r="120" spans="1:12">
      <c r="A120" s="18" t="s">
        <v>14</v>
      </c>
      <c r="B120" s="17"/>
      <c r="C120" s="17"/>
      <c r="D120" s="16"/>
      <c r="E120" s="35">
        <f>SUM(E110:E119)</f>
        <v>52499</v>
      </c>
      <c r="F120" s="34">
        <f>SUM(F110:F119)</f>
        <v>0</v>
      </c>
      <c r="G120" s="33">
        <f>SUM(G110:G119)</f>
        <v>0</v>
      </c>
      <c r="H120" s="32">
        <f>SUM(H110:H119)</f>
        <v>0</v>
      </c>
      <c r="I120" s="34">
        <f>SUM(I110:I119)</f>
        <v>455</v>
      </c>
      <c r="J120" s="33">
        <f>SUM(J110:J119)</f>
        <v>455</v>
      </c>
      <c r="K120" s="32">
        <f>SUM(K110:K119)</f>
        <v>109</v>
      </c>
      <c r="L120" s="1">
        <f>K120+H120+E120</f>
        <v>52608</v>
      </c>
    </row>
    <row r="121" spans="1:12">
      <c r="A121" s="31"/>
      <c r="B121" s="30"/>
      <c r="C121" s="30"/>
      <c r="D121" s="29"/>
      <c r="E121" s="12"/>
      <c r="F121" s="11"/>
      <c r="G121" s="10"/>
      <c r="H121" s="9"/>
      <c r="I121" s="11"/>
      <c r="J121" s="10"/>
      <c r="K121" s="9"/>
      <c r="L121" s="1">
        <f>K121+H121+E121</f>
        <v>0</v>
      </c>
    </row>
    <row r="122" spans="1:12" ht="24" customHeight="1">
      <c r="A122" s="28" t="s">
        <v>13</v>
      </c>
      <c r="B122" s="27"/>
      <c r="C122" s="27"/>
      <c r="D122" s="26"/>
      <c r="E122" s="12"/>
      <c r="F122" s="11"/>
      <c r="G122" s="10"/>
      <c r="H122" s="9"/>
      <c r="I122" s="11"/>
      <c r="J122" s="10"/>
      <c r="K122" s="9"/>
      <c r="L122" s="1">
        <f>K122+H122+E122</f>
        <v>0</v>
      </c>
    </row>
    <row r="123" spans="1:12" ht="25.5" customHeight="1">
      <c r="A123" s="28" t="s">
        <v>12</v>
      </c>
      <c r="B123" s="27"/>
      <c r="C123" s="27"/>
      <c r="D123" s="26"/>
      <c r="E123" s="12"/>
      <c r="F123" s="11"/>
      <c r="G123" s="10"/>
      <c r="H123" s="9"/>
      <c r="I123" s="11"/>
      <c r="J123" s="10"/>
      <c r="K123" s="9"/>
      <c r="L123" s="1">
        <f>K123+H123+E123</f>
        <v>0</v>
      </c>
    </row>
    <row r="124" spans="1:12">
      <c r="A124" s="15" t="s">
        <v>11</v>
      </c>
      <c r="B124" s="14"/>
      <c r="C124" s="14"/>
      <c r="D124" s="13"/>
      <c r="E124" s="12">
        <v>1944</v>
      </c>
      <c r="F124" s="11"/>
      <c r="G124" s="10"/>
      <c r="H124" s="9"/>
      <c r="I124" s="11"/>
      <c r="J124" s="10">
        <v>150</v>
      </c>
      <c r="K124" s="9">
        <v>150</v>
      </c>
      <c r="L124" s="1">
        <f>K124+H124+E124</f>
        <v>2094</v>
      </c>
    </row>
    <row r="125" spans="1:12">
      <c r="A125" s="18" t="s">
        <v>10</v>
      </c>
      <c r="B125" s="17"/>
      <c r="C125" s="17"/>
      <c r="D125" s="16"/>
      <c r="E125" s="12">
        <f>SUM(E122:E124)</f>
        <v>1944</v>
      </c>
      <c r="F125" s="11">
        <f>SUM(F122:F124)</f>
        <v>0</v>
      </c>
      <c r="G125" s="10">
        <f>SUM(G122:G124)</f>
        <v>0</v>
      </c>
      <c r="H125" s="9">
        <f>SUM(H122:H124)</f>
        <v>0</v>
      </c>
      <c r="I125" s="11">
        <f>SUM(I122:I124)</f>
        <v>0</v>
      </c>
      <c r="J125" s="10">
        <f>SUM(J122:J124)</f>
        <v>150</v>
      </c>
      <c r="K125" s="9">
        <f>SUM(K122:K124)</f>
        <v>150</v>
      </c>
      <c r="L125" s="1">
        <f>K125+H125+E125</f>
        <v>2094</v>
      </c>
    </row>
    <row r="126" spans="1:12">
      <c r="A126" s="15"/>
      <c r="B126" s="14"/>
      <c r="C126" s="14"/>
      <c r="D126" s="13"/>
      <c r="E126" s="12"/>
      <c r="F126" s="11"/>
      <c r="G126" s="10"/>
      <c r="H126" s="9"/>
      <c r="I126" s="11"/>
      <c r="J126" s="10"/>
      <c r="K126" s="9"/>
      <c r="L126" s="1">
        <f>K126+H126+E126</f>
        <v>0</v>
      </c>
    </row>
    <row r="127" spans="1:12">
      <c r="A127" s="18" t="s">
        <v>9</v>
      </c>
      <c r="B127" s="17"/>
      <c r="C127" s="17"/>
      <c r="D127" s="16"/>
      <c r="E127" s="25">
        <f>E106+E108+E120+E125</f>
        <v>442558</v>
      </c>
      <c r="F127" s="24">
        <f>F106+F108+F120+F125</f>
        <v>5000</v>
      </c>
      <c r="G127" s="23">
        <f>G106+G108+G120+G125</f>
        <v>8910</v>
      </c>
      <c r="H127" s="22">
        <f>H106+H108+H120+H125</f>
        <v>8909</v>
      </c>
      <c r="I127" s="24">
        <f>I106+I108+I120+I125</f>
        <v>455</v>
      </c>
      <c r="J127" s="23">
        <f>J106+J108+J120+J125</f>
        <v>605</v>
      </c>
      <c r="K127" s="22">
        <f>K106+K108+K120+K125</f>
        <v>259</v>
      </c>
      <c r="L127" s="1">
        <f>K127+H127+E127</f>
        <v>451726</v>
      </c>
    </row>
    <row r="128" spans="1:12">
      <c r="A128" s="15"/>
      <c r="B128" s="14"/>
      <c r="C128" s="14"/>
      <c r="D128" s="13"/>
      <c r="E128" s="12"/>
      <c r="F128" s="11"/>
      <c r="G128" s="10"/>
      <c r="H128" s="9"/>
      <c r="I128" s="11"/>
      <c r="J128" s="10"/>
      <c r="K128" s="9"/>
      <c r="L128" s="1">
        <f>K128+H128+E128</f>
        <v>0</v>
      </c>
    </row>
    <row r="129" spans="1:12">
      <c r="A129" s="15" t="s">
        <v>8</v>
      </c>
      <c r="B129" s="14"/>
      <c r="C129" s="14"/>
      <c r="D129" s="13"/>
      <c r="E129" s="12"/>
      <c r="F129" s="11"/>
      <c r="G129" s="10"/>
      <c r="H129" s="9"/>
      <c r="I129" s="11"/>
      <c r="J129" s="10"/>
      <c r="K129" s="9"/>
      <c r="L129" s="1">
        <f>K129+H129+E129</f>
        <v>0</v>
      </c>
    </row>
    <row r="130" spans="1:12">
      <c r="A130" s="15" t="s">
        <v>7</v>
      </c>
      <c r="B130" s="14"/>
      <c r="C130" s="14"/>
      <c r="D130" s="13"/>
      <c r="E130" s="12"/>
      <c r="F130" s="11"/>
      <c r="G130" s="10"/>
      <c r="H130" s="9"/>
      <c r="I130" s="11"/>
      <c r="J130" s="10"/>
      <c r="K130" s="9"/>
      <c r="L130" s="1">
        <f>K130+H130+E130</f>
        <v>0</v>
      </c>
    </row>
    <row r="131" spans="1:12">
      <c r="A131" s="15" t="s">
        <v>6</v>
      </c>
      <c r="B131" s="14"/>
      <c r="C131" s="14"/>
      <c r="D131" s="13"/>
      <c r="E131" s="12">
        <v>32603</v>
      </c>
      <c r="F131" s="11">
        <v>12279</v>
      </c>
      <c r="G131" s="10">
        <v>12279</v>
      </c>
      <c r="H131" s="9">
        <v>12279</v>
      </c>
      <c r="I131" s="11">
        <v>4126</v>
      </c>
      <c r="J131" s="10">
        <v>4128</v>
      </c>
      <c r="K131" s="9">
        <v>4128</v>
      </c>
      <c r="L131" s="1">
        <f>K131+H131+E131</f>
        <v>49010</v>
      </c>
    </row>
    <row r="132" spans="1:12">
      <c r="A132" s="15" t="s">
        <v>5</v>
      </c>
      <c r="B132" s="14"/>
      <c r="C132" s="14"/>
      <c r="D132" s="13"/>
      <c r="E132" s="12">
        <v>9780</v>
      </c>
      <c r="F132" s="11"/>
      <c r="G132" s="10"/>
      <c r="H132" s="9"/>
      <c r="I132" s="11"/>
      <c r="J132" s="10"/>
      <c r="K132" s="9"/>
      <c r="L132" s="1">
        <f>K132+H132+E132</f>
        <v>9780</v>
      </c>
    </row>
    <row r="133" spans="1:12">
      <c r="A133" s="15" t="s">
        <v>4</v>
      </c>
      <c r="B133" s="14"/>
      <c r="C133" s="14"/>
      <c r="D133" s="13"/>
      <c r="E133" s="12"/>
      <c r="F133" s="11"/>
      <c r="G133" s="10"/>
      <c r="H133" s="9"/>
      <c r="I133" s="11"/>
      <c r="J133" s="10"/>
      <c r="K133" s="9"/>
      <c r="L133" s="1">
        <f>K133+H133+E133</f>
        <v>0</v>
      </c>
    </row>
    <row r="134" spans="1:12">
      <c r="A134" s="21" t="s">
        <v>3</v>
      </c>
      <c r="B134" s="20"/>
      <c r="C134" s="20"/>
      <c r="D134" s="19"/>
      <c r="E134" s="12"/>
      <c r="F134" s="11">
        <v>76441</v>
      </c>
      <c r="G134" s="10">
        <v>79675</v>
      </c>
      <c r="H134" s="9">
        <v>79018</v>
      </c>
      <c r="I134" s="11">
        <v>108157</v>
      </c>
      <c r="J134" s="10">
        <v>111801</v>
      </c>
      <c r="K134" s="9">
        <v>110487</v>
      </c>
      <c r="L134" s="1">
        <f>K134+H134+E134</f>
        <v>189505</v>
      </c>
    </row>
    <row r="135" spans="1:12">
      <c r="A135" s="21" t="s">
        <v>2</v>
      </c>
      <c r="B135" s="20"/>
      <c r="C135" s="20"/>
      <c r="D135" s="19"/>
      <c r="E135" s="12">
        <v>185000</v>
      </c>
      <c r="F135" s="11"/>
      <c r="G135" s="10"/>
      <c r="H135" s="9"/>
      <c r="I135" s="11"/>
      <c r="J135" s="10"/>
      <c r="K135" s="9"/>
      <c r="L135" s="1">
        <f>K135+H135+E135</f>
        <v>185000</v>
      </c>
    </row>
    <row r="136" spans="1:12">
      <c r="A136" s="18" t="s">
        <v>1</v>
      </c>
      <c r="B136" s="17"/>
      <c r="C136" s="17"/>
      <c r="D136" s="16"/>
      <c r="E136" s="12">
        <f>SUM(E129:E135)</f>
        <v>227383</v>
      </c>
      <c r="F136" s="11">
        <f>SUM(F129:F135)</f>
        <v>88720</v>
      </c>
      <c r="G136" s="10">
        <f>SUM(G129:G135)</f>
        <v>91954</v>
      </c>
      <c r="H136" s="9">
        <f>SUM(H129:H135)</f>
        <v>91297</v>
      </c>
      <c r="I136" s="11">
        <f>SUM(I129:I135)</f>
        <v>112283</v>
      </c>
      <c r="J136" s="10">
        <f>SUM(J129:J135)</f>
        <v>115929</v>
      </c>
      <c r="K136" s="9">
        <f>SUM(K129:K135)</f>
        <v>114615</v>
      </c>
      <c r="L136" s="1">
        <f>K136+H136+E136</f>
        <v>433295</v>
      </c>
    </row>
    <row r="137" spans="1:12">
      <c r="A137" s="15"/>
      <c r="B137" s="14"/>
      <c r="C137" s="14"/>
      <c r="D137" s="13"/>
      <c r="E137" s="12"/>
      <c r="F137" s="11"/>
      <c r="G137" s="10"/>
      <c r="H137" s="9"/>
      <c r="I137" s="11"/>
      <c r="J137" s="10"/>
      <c r="K137" s="9"/>
      <c r="L137" s="1">
        <f>K137+H137+E137</f>
        <v>0</v>
      </c>
    </row>
    <row r="138" spans="1:12" ht="13.5" thickBot="1">
      <c r="A138" s="8" t="s">
        <v>0</v>
      </c>
      <c r="B138" s="7"/>
      <c r="C138" s="7"/>
      <c r="D138" s="6"/>
      <c r="E138" s="5">
        <f>E136+E127</f>
        <v>669941</v>
      </c>
      <c r="F138" s="4">
        <f>F136+F127</f>
        <v>93720</v>
      </c>
      <c r="G138" s="3">
        <f>G136+G127</f>
        <v>100864</v>
      </c>
      <c r="H138" s="2">
        <f>H136+H127</f>
        <v>100206</v>
      </c>
      <c r="I138" s="4">
        <f>I136+I127</f>
        <v>112738</v>
      </c>
      <c r="J138" s="3">
        <f>J136+J127</f>
        <v>116534</v>
      </c>
      <c r="K138" s="2">
        <f>K136+K127</f>
        <v>114874</v>
      </c>
      <c r="L138" s="1">
        <f>K138+H138+E138</f>
        <v>885021</v>
      </c>
    </row>
  </sheetData>
  <mergeCells count="102">
    <mergeCell ref="A133:D133"/>
    <mergeCell ref="A134:D134"/>
    <mergeCell ref="A135:D135"/>
    <mergeCell ref="A136:D136"/>
    <mergeCell ref="A137:D137"/>
    <mergeCell ref="A138:D138"/>
    <mergeCell ref="A128:D128"/>
    <mergeCell ref="A129:D129"/>
    <mergeCell ref="A130:D130"/>
    <mergeCell ref="A131:D131"/>
    <mergeCell ref="A132:D132"/>
    <mergeCell ref="A116:D116"/>
    <mergeCell ref="A117:D117"/>
    <mergeCell ref="A118:D118"/>
    <mergeCell ref="A119:D119"/>
    <mergeCell ref="A120:D120"/>
    <mergeCell ref="A121:D121"/>
    <mergeCell ref="A122:D122"/>
    <mergeCell ref="A123:D123"/>
    <mergeCell ref="A124:D124"/>
    <mergeCell ref="A125:D125"/>
    <mergeCell ref="A126:D126"/>
    <mergeCell ref="A127:D127"/>
    <mergeCell ref="A104:D104"/>
    <mergeCell ref="A105:D105"/>
    <mergeCell ref="A106:D106"/>
    <mergeCell ref="A107:D107"/>
    <mergeCell ref="A108:D108"/>
    <mergeCell ref="A109:D109"/>
    <mergeCell ref="A110:D110"/>
    <mergeCell ref="A111:D111"/>
    <mergeCell ref="A112:D112"/>
    <mergeCell ref="A113:D113"/>
    <mergeCell ref="A114:D114"/>
    <mergeCell ref="A115:D115"/>
    <mergeCell ref="L94:L95"/>
    <mergeCell ref="A28:D28"/>
    <mergeCell ref="A29:D29"/>
    <mergeCell ref="A32:D32"/>
    <mergeCell ref="A23:D23"/>
    <mergeCell ref="A30:D30"/>
    <mergeCell ref="A25:D25"/>
    <mergeCell ref="A27:D27"/>
    <mergeCell ref="A31:D31"/>
    <mergeCell ref="A102:D102"/>
    <mergeCell ref="A103:D103"/>
    <mergeCell ref="A8:D8"/>
    <mergeCell ref="A9:D9"/>
    <mergeCell ref="A93:L93"/>
    <mergeCell ref="A96:D96"/>
    <mergeCell ref="A97:D97"/>
    <mergeCell ref="A98:D98"/>
    <mergeCell ref="A94:D95"/>
    <mergeCell ref="E94:E95"/>
    <mergeCell ref="A18:D18"/>
    <mergeCell ref="A19:D19"/>
    <mergeCell ref="I94:K94"/>
    <mergeCell ref="A99:D99"/>
    <mergeCell ref="A100:D100"/>
    <mergeCell ref="A101:D101"/>
    <mergeCell ref="F94:H94"/>
    <mergeCell ref="A11:D11"/>
    <mergeCell ref="A12:D12"/>
    <mergeCell ref="A13:D13"/>
    <mergeCell ref="A14:D14"/>
    <mergeCell ref="A20:D20"/>
    <mergeCell ref="A24:D24"/>
    <mergeCell ref="A15:D15"/>
    <mergeCell ref="A21:D21"/>
    <mergeCell ref="A22:D22"/>
    <mergeCell ref="A17:D17"/>
    <mergeCell ref="A26:D26"/>
    <mergeCell ref="A2:H2"/>
    <mergeCell ref="A16:D16"/>
    <mergeCell ref="A3:H3"/>
    <mergeCell ref="A4:H4"/>
    <mergeCell ref="A5:H5"/>
    <mergeCell ref="A6:D7"/>
    <mergeCell ref="E6:G6"/>
    <mergeCell ref="H6:H7"/>
    <mergeCell ref="A10:D10"/>
    <mergeCell ref="A43:D43"/>
    <mergeCell ref="A44:D44"/>
    <mergeCell ref="A45:D45"/>
    <mergeCell ref="A39:D39"/>
    <mergeCell ref="A40:D40"/>
    <mergeCell ref="A41:D41"/>
    <mergeCell ref="A42:D42"/>
    <mergeCell ref="A37:D37"/>
    <mergeCell ref="A38:D38"/>
    <mergeCell ref="A33:D33"/>
    <mergeCell ref="A34:D34"/>
    <mergeCell ref="A35:D35"/>
    <mergeCell ref="A36:D36"/>
    <mergeCell ref="A50:D50"/>
    <mergeCell ref="A90:L90"/>
    <mergeCell ref="A91:L91"/>
    <mergeCell ref="A92:L92"/>
    <mergeCell ref="A46:D46"/>
    <mergeCell ref="A47:D47"/>
    <mergeCell ref="A48:D48"/>
    <mergeCell ref="A49:D49"/>
  </mergeCells>
  <printOptions horizontalCentered="1"/>
  <pageMargins left="0.27559055118110237" right="0.19685039370078741" top="0.23622047244094491" bottom="0.19685039370078741" header="0.15748031496062992" footer="0.1574803149606299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Működ. bev.mindössz.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2016-05-10T07:59:11Z</dcterms:created>
  <dcterms:modified xsi:type="dcterms:W3CDTF">2016-05-10T07:59:25Z</dcterms:modified>
</cp:coreProperties>
</file>