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1340" windowHeight="6030"/>
  </bookViews>
  <sheets>
    <sheet name="Bokréta óvoda2017." sheetId="1" r:id="rId1"/>
    <sheet name="Munka2" sheetId="2" r:id="rId2"/>
    <sheet name="Munka3" sheetId="3" r:id="rId3"/>
  </sheets>
  <definedNames>
    <definedName name="_xlnm.Print_Area" localSheetId="0">'Bokréta óvoda2017.'!$B$1:$O$50</definedName>
  </definedNames>
  <calcPr calcId="125725"/>
</workbook>
</file>

<file path=xl/calcChain.xml><?xml version="1.0" encoding="utf-8"?>
<calcChain xmlns="http://schemas.openxmlformats.org/spreadsheetml/2006/main">
  <c r="O50" i="1"/>
  <c r="O42"/>
  <c r="O35"/>
  <c r="O47" s="1"/>
  <c r="O20"/>
  <c r="O12"/>
  <c r="O15" s="1"/>
  <c r="O21" s="1"/>
  <c r="N42"/>
  <c r="M42"/>
  <c r="N28"/>
  <c r="M28"/>
  <c r="M47" s="1"/>
  <c r="M35"/>
  <c r="M20"/>
  <c r="M12"/>
  <c r="N12"/>
  <c r="N20"/>
  <c r="N35"/>
  <c r="I36"/>
  <c r="J36"/>
  <c r="K36"/>
  <c r="L36"/>
  <c r="I46"/>
  <c r="K46"/>
  <c r="L46"/>
  <c r="O22" l="1"/>
  <c r="M22"/>
  <c r="N22"/>
  <c r="N47"/>
  <c r="N50" s="1"/>
  <c r="M50"/>
</calcChain>
</file>

<file path=xl/sharedStrings.xml><?xml version="1.0" encoding="utf-8"?>
<sst xmlns="http://schemas.openxmlformats.org/spreadsheetml/2006/main" count="69" uniqueCount="59">
  <si>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</si>
  <si>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</si>
  <si>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</si>
  <si>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</si>
  <si>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</si>
  <si>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</si>
  <si>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</si>
  <si>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</si>
  <si>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</si>
  <si>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</si>
  <si>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</si>
  <si>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</si>
  <si>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 Bokréta Óvoda bevételei-kiadásai forrásonként</t>
  </si>
  <si>
    <t>Közvetített szolgáltatások ellenértéke  (B403)</t>
  </si>
  <si>
    <t>Tulajdonosi bevételek (B404)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</si>
  <si>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</si>
  <si>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</si>
  <si>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</si>
  <si>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</si>
  <si>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</si>
  <si>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</si>
  <si>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</si>
  <si>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</si>
  <si>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</si>
  <si>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Sajátbevétel</t>
  </si>
  <si>
    <t>Bevétel összesen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</si>
  <si>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</si>
  <si>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</si>
  <si>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</si>
  <si>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</si>
  <si>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</si>
  <si>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</si>
  <si>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</si>
  <si>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</si>
  <si>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</si>
  <si>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</si>
  <si>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</si>
  <si>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</si>
  <si>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</si>
  <si>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</si>
  <si>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</si>
  <si>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</si>
  <si>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</si>
  <si>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</si>
  <si>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</si>
  <si>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</si>
  <si>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</si>
  <si>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A.  KIADÁSOK</t>
  </si>
  <si>
    <t xml:space="preserve">B.  BEVÉTELEK                 </t>
  </si>
  <si>
    <t>Beruházási célú előzetesen felszámított általános forgalmi adó (K67)</t>
  </si>
  <si>
    <t>Felújítási célú előzetesen felszámított általános forgalmi adó (K74)</t>
  </si>
  <si>
    <t>Tartalék (K513)</t>
  </si>
  <si>
    <t>Munkaadókat terhelő járulékok és szociális hozzájárulási adó (K2)</t>
  </si>
  <si>
    <t>Me: Ft</t>
  </si>
  <si>
    <t>Ellátási díjak (B405)</t>
  </si>
  <si>
    <t>Fizetendő Áfa (B406)</t>
  </si>
  <si>
    <t>6. számú melléklet</t>
  </si>
  <si>
    <t>2018.év Eredeti</t>
  </si>
  <si>
    <t>2018.év Módosított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</si>
</sst>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5" xfId="0" applyFont="1" applyBorder="1"/>
    <xf numFmtId="3" fontId="5" fillId="0" borderId="0" xfId="0" applyNumberFormat="1" applyFont="1" applyBorder="1"/>
    <xf numFmtId="0" fontId="3" fillId="0" borderId="5" xfId="0" applyFont="1" applyBorder="1"/>
    <xf numFmtId="0" fontId="3" fillId="0" borderId="0" xfId="0" applyFont="1"/>
    <xf numFmtId="0" fontId="7" fillId="0" borderId="0" xfId="0" applyFont="1"/>
    <xf numFmtId="0" fontId="6" fillId="0" borderId="0" xfId="0" applyFont="1" applyBorder="1"/>
    <xf numFmtId="3" fontId="6" fillId="0" borderId="0" xfId="0" applyNumberFormat="1" applyFont="1" applyBorder="1" applyAlignment="1"/>
    <xf numFmtId="0" fontId="5" fillId="0" borderId="0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Fill="1" applyBorder="1" applyAlignment="1"/>
    <xf numFmtId="0" fontId="10" fillId="0" borderId="3" xfId="0" applyFont="1" applyBorder="1" applyAlignment="1">
      <alignment horizontal="center"/>
    </xf>
    <xf numFmtId="0" fontId="9" fillId="0" borderId="3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10" fillId="0" borderId="11" xfId="0" applyFont="1" applyBorder="1"/>
    <xf numFmtId="0" fontId="9" fillId="0" borderId="11" xfId="0" applyFont="1" applyBorder="1"/>
    <xf numFmtId="3" fontId="11" fillId="0" borderId="2" xfId="0" applyNumberFormat="1" applyFont="1" applyBorder="1" applyAlignment="1">
      <alignment horizontal="right"/>
    </xf>
    <xf numFmtId="3" fontId="10" fillId="0" borderId="1" xfId="0" applyNumberFormat="1" applyFont="1" applyBorder="1"/>
    <xf numFmtId="0" fontId="8" fillId="0" borderId="1" xfId="0" applyFont="1" applyBorder="1" applyAlignment="1">
      <alignment horizontal="left" vertical="top" wrapText="1"/>
    </xf>
    <xf numFmtId="3" fontId="11" fillId="0" borderId="1" xfId="0" applyNumberFormat="1" applyFont="1" applyBorder="1"/>
    <xf numFmtId="3" fontId="10" fillId="0" borderId="1" xfId="0" applyNumberFormat="1" applyFont="1" applyBorder="1" applyAlignment="1">
      <alignment horizontal="right" vertical="top" wrapText="1"/>
    </xf>
    <xf numFmtId="3" fontId="9" fillId="0" borderId="2" xfId="0" applyNumberFormat="1" applyFont="1" applyBorder="1"/>
    <xf numFmtId="164" fontId="9" fillId="0" borderId="1" xfId="1" applyNumberFormat="1" applyFont="1" applyBorder="1"/>
    <xf numFmtId="164" fontId="9" fillId="0" borderId="1" xfId="1" applyNumberFormat="1" applyFont="1" applyBorder="1" applyAlignment="1">
      <alignment horizontal="right"/>
    </xf>
    <xf numFmtId="1" fontId="9" fillId="0" borderId="1" xfId="0" applyNumberFormat="1" applyFont="1" applyBorder="1"/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 vertical="top" wrapText="1"/>
    </xf>
    <xf numFmtId="3" fontId="8" fillId="0" borderId="2" xfId="0" applyNumberFormat="1" applyFont="1" applyBorder="1"/>
    <xf numFmtId="164" fontId="8" fillId="0" borderId="1" xfId="1" applyNumberFormat="1" applyFont="1" applyBorder="1"/>
    <xf numFmtId="164" fontId="8" fillId="0" borderId="1" xfId="1" applyNumberFormat="1" applyFont="1" applyBorder="1" applyAlignment="1">
      <alignment horizontal="right"/>
    </xf>
    <xf numFmtId="3" fontId="8" fillId="0" borderId="1" xfId="0" applyNumberFormat="1" applyFont="1" applyBorder="1"/>
    <xf numFmtId="3" fontId="11" fillId="0" borderId="1" xfId="0" applyNumberFormat="1" applyFont="1" applyBorder="1" applyAlignment="1">
      <alignment horizontal="right" vertical="top" wrapText="1"/>
    </xf>
    <xf numFmtId="164" fontId="10" fillId="0" borderId="1" xfId="1" applyNumberFormat="1" applyFont="1" applyBorder="1"/>
    <xf numFmtId="0" fontId="8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3" fontId="8" fillId="0" borderId="6" xfId="0" applyNumberFormat="1" applyFont="1" applyBorder="1"/>
    <xf numFmtId="0" fontId="10" fillId="0" borderId="1" xfId="0" applyFont="1" applyBorder="1"/>
    <xf numFmtId="3" fontId="9" fillId="0" borderId="6" xfId="0" applyNumberFormat="1" applyFont="1" applyBorder="1"/>
    <xf numFmtId="0" fontId="9" fillId="0" borderId="6" xfId="0" applyFont="1" applyBorder="1"/>
    <xf numFmtId="1" fontId="8" fillId="0" borderId="1" xfId="0" applyNumberFormat="1" applyFont="1" applyBorder="1"/>
    <xf numFmtId="0" fontId="8" fillId="0" borderId="1" xfId="0" applyFont="1" applyBorder="1"/>
    <xf numFmtId="3" fontId="11" fillId="0" borderId="6" xfId="0" applyNumberFormat="1" applyFont="1" applyBorder="1"/>
    <xf numFmtId="3" fontId="10" fillId="0" borderId="6" xfId="0" applyNumberFormat="1" applyFont="1" applyBorder="1"/>
    <xf numFmtId="164" fontId="8" fillId="0" borderId="0" xfId="1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0" xfId="0" applyFont="1" applyBorder="1"/>
    <xf numFmtId="3" fontId="10" fillId="0" borderId="0" xfId="0" applyNumberFormat="1" applyFont="1" applyBorder="1"/>
    <xf numFmtId="0" fontId="9" fillId="0" borderId="0" xfId="0" applyFont="1"/>
    <xf numFmtId="0" fontId="10" fillId="0" borderId="0" xfId="0" applyFont="1" applyBorder="1"/>
    <xf numFmtId="164" fontId="8" fillId="0" borderId="12" xfId="0" applyNumberFormat="1" applyFont="1" applyBorder="1" applyAlignment="1">
      <alignment horizontal="center"/>
    </xf>
    <xf numFmtId="164" fontId="9" fillId="0" borderId="2" xfId="1" applyNumberFormat="1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11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6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4" fillId="0" borderId="1" xfId="0" applyNumberFormat="1" applyFont="1" applyBorder="1"/>
    <xf numFmtId="3" fontId="9" fillId="0" borderId="0" xfId="0" applyNumberFormat="1" applyFont="1"/>
    <xf numFmtId="3" fontId="11" fillId="0" borderId="4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1"/>
  <sheetViews>
    <sheetView tabSelected="1" view="pageBreakPreview" zoomScaleNormal="100" zoomScaleSheetLayoutView="100" workbookViewId="0">
      <selection activeCell="O48" sqref="O48"/>
    </sheetView>
  </sheetViews>
  <sheetFormatPr defaultRowHeight="15.75"/>
  <cols>
    <col min="1" max="1" width="3.28515625" style="5" customWidth="1"/>
    <col min="2" max="2" width="56.28515625" style="3" customWidth="1"/>
    <col min="3" max="3" width="12.28515625" style="3" hidden="1" customWidth="1"/>
    <col min="4" max="4" width="11" style="3" hidden="1" customWidth="1"/>
    <col min="5" max="5" width="13.7109375" style="4" hidden="1" customWidth="1"/>
    <col min="6" max="6" width="8.85546875" style="3" hidden="1" customWidth="1"/>
    <col min="7" max="7" width="0.28515625" style="3" hidden="1" customWidth="1"/>
    <col min="8" max="8" width="0.140625" style="3" hidden="1" customWidth="1"/>
    <col min="9" max="12" width="10.7109375" style="5" hidden="1" customWidth="1"/>
    <col min="13" max="14" width="10.85546875" style="5" customWidth="1"/>
    <col min="15" max="15" width="10.5703125" style="5" customWidth="1"/>
    <col min="16" max="16" width="10.7109375" style="5" customWidth="1"/>
    <col min="17" max="17" width="9.140625" style="5" hidden="1" customWidth="1"/>
    <col min="18" max="16384" width="9.140625" style="5"/>
  </cols>
  <sheetData>
    <row r="1" spans="2:17" ht="15" customHeight="1">
      <c r="B1" s="87" t="s">
        <v>56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2:17" ht="15" customHeight="1">
      <c r="C2" s="2"/>
      <c r="E2" s="25"/>
      <c r="F2" s="25"/>
    </row>
    <row r="3" spans="2:17" ht="15" customHeight="1">
      <c r="B3" s="85" t="s">
        <v>12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5" spans="2:17" ht="14.25" customHeight="1">
      <c r="B5" s="5"/>
      <c r="E5" s="4" t="s">
        <v>1</v>
      </c>
      <c r="O5" s="5" t="s">
        <v>53</v>
      </c>
      <c r="Q5" s="3" t="s">
        <v>1</v>
      </c>
    </row>
    <row r="6" spans="2:17">
      <c r="B6" s="91" t="s">
        <v>48</v>
      </c>
      <c r="C6" s="26" t="s">
        <v>6</v>
      </c>
      <c r="D6" s="27" t="s">
        <v>7</v>
      </c>
      <c r="E6" s="90" t="s">
        <v>3</v>
      </c>
      <c r="F6" s="28"/>
      <c r="G6" s="89" t="s">
        <v>4</v>
      </c>
      <c r="H6" s="29" t="s">
        <v>9</v>
      </c>
      <c r="I6" s="30" t="s">
        <v>7</v>
      </c>
      <c r="J6" s="27" t="s">
        <v>11</v>
      </c>
      <c r="K6" s="26" t="s">
        <v>11</v>
      </c>
      <c r="L6" s="27" t="s">
        <v>11</v>
      </c>
      <c r="M6" s="83" t="s">
        <v>57</v>
      </c>
      <c r="N6" s="83" t="s">
        <v>58</v>
      </c>
      <c r="O6" s="83" t="s">
        <v>58</v>
      </c>
      <c r="P6" s="6"/>
      <c r="Q6" s="7"/>
    </row>
    <row r="7" spans="2:17">
      <c r="B7" s="92"/>
      <c r="C7" s="31"/>
      <c r="D7" s="32" t="s">
        <v>8</v>
      </c>
      <c r="E7" s="90"/>
      <c r="F7" s="33"/>
      <c r="G7" s="89"/>
      <c r="H7" s="34" t="s">
        <v>5</v>
      </c>
      <c r="I7" s="35" t="s">
        <v>10</v>
      </c>
      <c r="J7" s="36" t="s">
        <v>0</v>
      </c>
      <c r="K7" s="31" t="s">
        <v>8</v>
      </c>
      <c r="L7" s="32" t="s">
        <v>10</v>
      </c>
      <c r="M7" s="84"/>
      <c r="N7" s="84"/>
      <c r="O7" s="84"/>
      <c r="P7" s="6"/>
      <c r="Q7" s="8"/>
    </row>
    <row r="8" spans="2:17">
      <c r="B8" s="37" t="s">
        <v>13</v>
      </c>
      <c r="C8" s="38"/>
      <c r="D8" s="39"/>
      <c r="E8" s="40"/>
      <c r="F8" s="41"/>
      <c r="G8" s="42"/>
      <c r="H8" s="43"/>
      <c r="I8" s="44"/>
      <c r="J8" s="39"/>
      <c r="K8" s="38"/>
      <c r="L8" s="39"/>
      <c r="M8" s="45"/>
      <c r="N8" s="45"/>
      <c r="O8" s="93"/>
      <c r="P8" s="6"/>
      <c r="Q8" s="9"/>
    </row>
    <row r="9" spans="2:17">
      <c r="B9" s="37" t="s">
        <v>14</v>
      </c>
      <c r="C9" s="38"/>
      <c r="D9" s="39"/>
      <c r="E9" s="40"/>
      <c r="F9" s="41"/>
      <c r="G9" s="42"/>
      <c r="H9" s="43"/>
      <c r="I9" s="44"/>
      <c r="J9" s="39"/>
      <c r="K9" s="38"/>
      <c r="L9" s="39"/>
      <c r="M9" s="46"/>
      <c r="N9" s="46"/>
      <c r="O9" s="93"/>
      <c r="P9" s="6"/>
      <c r="Q9" s="9"/>
    </row>
    <row r="10" spans="2:17">
      <c r="B10" s="37" t="s">
        <v>54</v>
      </c>
      <c r="C10" s="38"/>
      <c r="D10" s="39"/>
      <c r="E10" s="40"/>
      <c r="F10" s="41"/>
      <c r="G10" s="42"/>
      <c r="H10" s="43"/>
      <c r="I10" s="44"/>
      <c r="J10" s="39"/>
      <c r="K10" s="38"/>
      <c r="L10" s="39"/>
      <c r="M10" s="46">
        <v>4372793</v>
      </c>
      <c r="N10" s="46">
        <v>4367524</v>
      </c>
      <c r="O10" s="54">
        <v>4830672</v>
      </c>
      <c r="P10" s="6"/>
      <c r="Q10" s="9"/>
    </row>
    <row r="11" spans="2:17">
      <c r="B11" s="37" t="s">
        <v>55</v>
      </c>
      <c r="C11" s="38"/>
      <c r="D11" s="39"/>
      <c r="E11" s="40"/>
      <c r="F11" s="41"/>
      <c r="G11" s="42"/>
      <c r="H11" s="43"/>
      <c r="I11" s="44"/>
      <c r="J11" s="39"/>
      <c r="K11" s="38"/>
      <c r="L11" s="39"/>
      <c r="M11" s="46">
        <v>0</v>
      </c>
      <c r="N11" s="46">
        <v>5269</v>
      </c>
      <c r="O11" s="54">
        <v>5272</v>
      </c>
      <c r="P11" s="6"/>
      <c r="Q11" s="9"/>
    </row>
    <row r="12" spans="2:17">
      <c r="B12" s="47" t="s">
        <v>15</v>
      </c>
      <c r="C12" s="38"/>
      <c r="D12" s="39"/>
      <c r="E12" s="40"/>
      <c r="F12" s="41"/>
      <c r="G12" s="42"/>
      <c r="H12" s="43"/>
      <c r="I12" s="44"/>
      <c r="J12" s="39"/>
      <c r="K12" s="38"/>
      <c r="L12" s="39"/>
      <c r="M12" s="48">
        <f>SUM(M10:M11)</f>
        <v>4372793</v>
      </c>
      <c r="N12" s="48">
        <f>SUM(N10:N11)</f>
        <v>4372793</v>
      </c>
      <c r="O12" s="48">
        <f>SUM(O10:O11)</f>
        <v>4835944</v>
      </c>
      <c r="P12" s="6"/>
      <c r="Q12" s="9"/>
    </row>
    <row r="13" spans="2:17">
      <c r="B13" s="37" t="s">
        <v>16</v>
      </c>
      <c r="C13" s="38"/>
      <c r="D13" s="39"/>
      <c r="E13" s="40"/>
      <c r="F13" s="41"/>
      <c r="G13" s="42"/>
      <c r="H13" s="43"/>
      <c r="I13" s="44"/>
      <c r="J13" s="39"/>
      <c r="K13" s="38"/>
      <c r="L13" s="39"/>
      <c r="M13" s="46"/>
      <c r="N13" s="46"/>
      <c r="O13" s="54"/>
      <c r="P13" s="6"/>
      <c r="Q13" s="9"/>
    </row>
    <row r="14" spans="2:17">
      <c r="B14" s="37" t="s">
        <v>17</v>
      </c>
      <c r="C14" s="38"/>
      <c r="D14" s="39"/>
      <c r="E14" s="40"/>
      <c r="F14" s="41"/>
      <c r="G14" s="42"/>
      <c r="H14" s="43"/>
      <c r="I14" s="44"/>
      <c r="J14" s="39"/>
      <c r="K14" s="38"/>
      <c r="L14" s="39"/>
      <c r="M14" s="46"/>
      <c r="N14" s="46"/>
      <c r="O14" s="54"/>
      <c r="P14" s="6"/>
      <c r="Q14" s="9"/>
    </row>
    <row r="15" spans="2:17">
      <c r="B15" s="47" t="s">
        <v>18</v>
      </c>
      <c r="C15" s="38"/>
      <c r="D15" s="39"/>
      <c r="E15" s="40"/>
      <c r="F15" s="41"/>
      <c r="G15" s="42"/>
      <c r="H15" s="43"/>
      <c r="I15" s="44"/>
      <c r="J15" s="39"/>
      <c r="K15" s="38"/>
      <c r="L15" s="39"/>
      <c r="M15" s="48">
        <v>4372793</v>
      </c>
      <c r="N15" s="48">
        <v>4372793</v>
      </c>
      <c r="O15" s="59">
        <f>SUM(O12)</f>
        <v>4835944</v>
      </c>
      <c r="P15" s="6"/>
      <c r="Q15" s="9"/>
    </row>
    <row r="16" spans="2:17">
      <c r="B16" s="37" t="s">
        <v>19</v>
      </c>
      <c r="C16" s="38"/>
      <c r="D16" s="39"/>
      <c r="E16" s="40"/>
      <c r="F16" s="41"/>
      <c r="G16" s="42"/>
      <c r="H16" s="43"/>
      <c r="I16" s="44"/>
      <c r="J16" s="39"/>
      <c r="K16" s="38"/>
      <c r="L16" s="39"/>
      <c r="M16" s="49"/>
      <c r="N16" s="49"/>
      <c r="O16" s="54"/>
      <c r="P16" s="6"/>
      <c r="Q16" s="9"/>
    </row>
    <row r="17" spans="1:21">
      <c r="B17" s="37" t="s">
        <v>20</v>
      </c>
      <c r="C17" s="50"/>
      <c r="D17" s="51"/>
      <c r="E17" s="52"/>
      <c r="F17" s="53"/>
      <c r="G17" s="41"/>
      <c r="H17" s="46"/>
      <c r="I17" s="54"/>
      <c r="J17" s="54"/>
      <c r="K17" s="54"/>
      <c r="L17" s="54"/>
      <c r="M17" s="55">
        <v>506239</v>
      </c>
      <c r="N17" s="55">
        <v>599707</v>
      </c>
      <c r="O17" s="54">
        <v>599707</v>
      </c>
      <c r="P17" s="10"/>
      <c r="Q17" s="11"/>
    </row>
    <row r="18" spans="1:21">
      <c r="B18" s="37" t="s">
        <v>21</v>
      </c>
      <c r="C18" s="56"/>
      <c r="D18" s="57"/>
      <c r="E18" s="58"/>
      <c r="F18" s="53"/>
      <c r="G18" s="41"/>
      <c r="H18" s="48"/>
      <c r="I18" s="59"/>
      <c r="J18" s="59"/>
      <c r="K18" s="59"/>
      <c r="L18" s="59"/>
      <c r="M18" s="55">
        <v>80244580</v>
      </c>
      <c r="N18" s="55">
        <v>80244580</v>
      </c>
      <c r="O18" s="54">
        <v>88110395</v>
      </c>
      <c r="P18" s="12"/>
      <c r="Q18" s="13"/>
    </row>
    <row r="19" spans="1:21">
      <c r="B19" s="37" t="s">
        <v>22</v>
      </c>
      <c r="C19" s="50"/>
      <c r="D19" s="57"/>
      <c r="E19" s="58"/>
      <c r="F19" s="53"/>
      <c r="G19" s="41"/>
      <c r="H19" s="46"/>
      <c r="I19" s="41"/>
      <c r="J19" s="54"/>
      <c r="K19" s="54"/>
      <c r="L19" s="54"/>
      <c r="M19" s="49"/>
      <c r="N19" s="49"/>
      <c r="O19" s="54"/>
      <c r="P19" s="10"/>
      <c r="Q19" s="11"/>
    </row>
    <row r="20" spans="1:21">
      <c r="B20" s="47" t="s">
        <v>23</v>
      </c>
      <c r="C20" s="54"/>
      <c r="D20" s="51"/>
      <c r="E20" s="52"/>
      <c r="F20" s="53"/>
      <c r="G20" s="41"/>
      <c r="H20" s="46"/>
      <c r="I20" s="54"/>
      <c r="J20" s="54"/>
      <c r="K20" s="54"/>
      <c r="L20" s="54"/>
      <c r="M20" s="60">
        <f>SUM(M16:M19)</f>
        <v>80750819</v>
      </c>
      <c r="N20" s="60">
        <f>SUM(N16:N19)</f>
        <v>80844287</v>
      </c>
      <c r="O20" s="60">
        <f>SUM(O16:O19)</f>
        <v>88710102</v>
      </c>
      <c r="P20" s="10"/>
      <c r="Q20" s="11"/>
      <c r="U20" s="14"/>
    </row>
    <row r="21" spans="1:21">
      <c r="B21" s="47" t="s">
        <v>24</v>
      </c>
      <c r="C21" s="54"/>
      <c r="D21" s="61"/>
      <c r="E21" s="52"/>
      <c r="F21" s="53"/>
      <c r="G21" s="41"/>
      <c r="H21" s="46"/>
      <c r="I21" s="54"/>
      <c r="J21" s="54"/>
      <c r="K21" s="54"/>
      <c r="L21" s="54"/>
      <c r="M21" s="60">
        <v>4372793</v>
      </c>
      <c r="N21" s="60">
        <v>4372793</v>
      </c>
      <c r="O21" s="59">
        <f>SUM(O15)</f>
        <v>4835944</v>
      </c>
      <c r="P21" s="10"/>
      <c r="Q21" s="11"/>
    </row>
    <row r="22" spans="1:21">
      <c r="B22" s="62" t="s">
        <v>25</v>
      </c>
      <c r="C22" s="54"/>
      <c r="D22" s="51"/>
      <c r="E22" s="52"/>
      <c r="F22" s="53"/>
      <c r="G22" s="41"/>
      <c r="H22" s="46"/>
      <c r="I22" s="54"/>
      <c r="J22" s="54"/>
      <c r="K22" s="54"/>
      <c r="L22" s="54"/>
      <c r="M22" s="48">
        <f>M12+M20</f>
        <v>85123612</v>
      </c>
      <c r="N22" s="48">
        <f>N12+N20</f>
        <v>85217080</v>
      </c>
      <c r="O22" s="48">
        <f>O12+O20</f>
        <v>93546046</v>
      </c>
      <c r="P22" s="10"/>
      <c r="Q22" s="11"/>
      <c r="S22" s="15"/>
      <c r="T22" s="15"/>
    </row>
    <row r="23" spans="1:21">
      <c r="B23" s="63"/>
      <c r="C23" s="54"/>
      <c r="D23" s="51"/>
      <c r="E23" s="52"/>
      <c r="F23" s="53"/>
      <c r="G23" s="41"/>
      <c r="H23" s="46"/>
      <c r="I23" s="54"/>
      <c r="J23" s="54"/>
      <c r="K23" s="54"/>
      <c r="L23" s="54"/>
      <c r="M23" s="48"/>
      <c r="N23" s="48"/>
      <c r="O23" s="94"/>
      <c r="P23" s="10"/>
      <c r="Q23" s="11"/>
      <c r="S23" s="15"/>
      <c r="T23" s="15"/>
    </row>
    <row r="24" spans="1:21">
      <c r="A24" s="5" t="s">
        <v>2</v>
      </c>
      <c r="B24" s="91" t="s">
        <v>47</v>
      </c>
      <c r="C24" s="59"/>
      <c r="D24" s="57"/>
      <c r="E24" s="52"/>
      <c r="F24" s="53"/>
      <c r="G24" s="41"/>
      <c r="H24" s="48"/>
      <c r="I24" s="48"/>
      <c r="J24" s="59"/>
      <c r="K24" s="48"/>
      <c r="L24" s="64"/>
      <c r="M24" s="83" t="s">
        <v>57</v>
      </c>
      <c r="N24" s="83" t="s">
        <v>58</v>
      </c>
      <c r="O24" s="95" t="s">
        <v>58</v>
      </c>
      <c r="P24" s="12"/>
      <c r="Q24" s="13"/>
    </row>
    <row r="25" spans="1:21">
      <c r="B25" s="92"/>
      <c r="C25" s="59"/>
      <c r="D25" s="57"/>
      <c r="E25" s="52"/>
      <c r="F25" s="53"/>
      <c r="G25" s="41"/>
      <c r="H25" s="48"/>
      <c r="I25" s="48"/>
      <c r="J25" s="59"/>
      <c r="K25" s="48"/>
      <c r="L25" s="64"/>
      <c r="M25" s="84"/>
      <c r="N25" s="84"/>
      <c r="O25" s="96"/>
      <c r="P25" s="12"/>
      <c r="Q25" s="13"/>
    </row>
    <row r="26" spans="1:21">
      <c r="B26" s="47" t="s">
        <v>26</v>
      </c>
      <c r="C26" s="59"/>
      <c r="D26" s="57"/>
      <c r="E26" s="52"/>
      <c r="F26" s="53"/>
      <c r="G26" s="41"/>
      <c r="H26" s="48"/>
      <c r="I26" s="48"/>
      <c r="J26" s="59"/>
      <c r="K26" s="48"/>
      <c r="L26" s="59"/>
      <c r="M26" s="48">
        <v>48171104</v>
      </c>
      <c r="N26" s="48">
        <v>48171104</v>
      </c>
      <c r="O26" s="59">
        <v>47798566</v>
      </c>
      <c r="P26" s="12"/>
      <c r="Q26" s="13"/>
    </row>
    <row r="27" spans="1:21">
      <c r="B27" s="47" t="s">
        <v>27</v>
      </c>
      <c r="C27" s="59"/>
      <c r="D27" s="57"/>
      <c r="E27" s="52"/>
      <c r="F27" s="53"/>
      <c r="G27" s="41"/>
      <c r="H27" s="48"/>
      <c r="I27" s="48"/>
      <c r="J27" s="59"/>
      <c r="K27" s="48"/>
      <c r="L27" s="59"/>
      <c r="M27" s="48">
        <v>0</v>
      </c>
      <c r="N27" s="48">
        <v>0</v>
      </c>
      <c r="O27" s="59"/>
      <c r="P27" s="12"/>
      <c r="Q27" s="13"/>
    </row>
    <row r="28" spans="1:21">
      <c r="B28" s="47" t="s">
        <v>28</v>
      </c>
      <c r="C28" s="59"/>
      <c r="D28" s="57"/>
      <c r="E28" s="52"/>
      <c r="F28" s="53"/>
      <c r="G28" s="41"/>
      <c r="H28" s="48"/>
      <c r="I28" s="48"/>
      <c r="J28" s="59"/>
      <c r="K28" s="48"/>
      <c r="L28" s="59"/>
      <c r="M28" s="48">
        <f>SUM(M26:M27)</f>
        <v>48171104</v>
      </c>
      <c r="N28" s="48">
        <f>SUM(N26:N27)</f>
        <v>48171104</v>
      </c>
      <c r="O28" s="59">
        <v>47798566</v>
      </c>
      <c r="P28" s="12"/>
      <c r="Q28" s="13"/>
    </row>
    <row r="29" spans="1:21" ht="16.5" customHeight="1">
      <c r="B29" s="47" t="s">
        <v>52</v>
      </c>
      <c r="C29" s="59"/>
      <c r="D29" s="57"/>
      <c r="E29" s="52"/>
      <c r="F29" s="53"/>
      <c r="G29" s="41"/>
      <c r="H29" s="48"/>
      <c r="I29" s="48"/>
      <c r="J29" s="59"/>
      <c r="K29" s="48"/>
      <c r="L29" s="59"/>
      <c r="M29" s="48">
        <v>9014284</v>
      </c>
      <c r="N29" s="48">
        <v>9014284</v>
      </c>
      <c r="O29" s="59">
        <v>9624645</v>
      </c>
      <c r="P29" s="12"/>
      <c r="Q29" s="13"/>
    </row>
    <row r="30" spans="1:21">
      <c r="B30" s="47" t="s">
        <v>29</v>
      </c>
      <c r="C30" s="59"/>
      <c r="D30" s="57"/>
      <c r="E30" s="52"/>
      <c r="F30" s="53"/>
      <c r="G30" s="41"/>
      <c r="H30" s="48"/>
      <c r="I30" s="48"/>
      <c r="J30" s="59"/>
      <c r="K30" s="48"/>
      <c r="L30" s="59"/>
      <c r="M30" s="48">
        <v>1100000</v>
      </c>
      <c r="N30" s="48">
        <v>1100000</v>
      </c>
      <c r="O30" s="59">
        <v>1322767</v>
      </c>
      <c r="P30" s="12"/>
      <c r="Q30" s="13"/>
    </row>
    <row r="31" spans="1:21">
      <c r="B31" s="47" t="s">
        <v>30</v>
      </c>
      <c r="C31" s="59"/>
      <c r="D31" s="57"/>
      <c r="E31" s="52"/>
      <c r="F31" s="53"/>
      <c r="G31" s="41"/>
      <c r="H31" s="48"/>
      <c r="I31" s="48"/>
      <c r="J31" s="59"/>
      <c r="K31" s="48"/>
      <c r="L31" s="59"/>
      <c r="M31" s="48">
        <v>200000</v>
      </c>
      <c r="N31" s="48">
        <v>200000</v>
      </c>
      <c r="O31" s="59">
        <v>178579</v>
      </c>
      <c r="P31" s="12"/>
      <c r="Q31" s="13"/>
    </row>
    <row r="32" spans="1:21">
      <c r="B32" s="47" t="s">
        <v>31</v>
      </c>
      <c r="C32" s="54"/>
      <c r="D32" s="51"/>
      <c r="E32" s="52"/>
      <c r="F32" s="53"/>
      <c r="G32" s="41"/>
      <c r="H32" s="46"/>
      <c r="I32" s="54"/>
      <c r="J32" s="54"/>
      <c r="K32" s="54"/>
      <c r="L32" s="54"/>
      <c r="M32" s="48">
        <v>20203285</v>
      </c>
      <c r="N32" s="48">
        <v>20296753</v>
      </c>
      <c r="O32" s="59">
        <v>26210512</v>
      </c>
      <c r="P32" s="10"/>
      <c r="Q32" s="11"/>
    </row>
    <row r="33" spans="2:17">
      <c r="B33" s="47" t="s">
        <v>32</v>
      </c>
      <c r="C33" s="41"/>
      <c r="D33" s="51"/>
      <c r="E33" s="52"/>
      <c r="F33" s="53"/>
      <c r="G33" s="41"/>
      <c r="H33" s="65"/>
      <c r="I33" s="41"/>
      <c r="J33" s="41"/>
      <c r="K33" s="41"/>
      <c r="L33" s="54"/>
      <c r="M33" s="48">
        <v>50000</v>
      </c>
      <c r="N33" s="48">
        <v>0</v>
      </c>
      <c r="O33" s="54"/>
      <c r="P33" s="10"/>
      <c r="Q33" s="11"/>
    </row>
    <row r="34" spans="2:17">
      <c r="B34" s="47" t="s">
        <v>33</v>
      </c>
      <c r="C34" s="41"/>
      <c r="D34" s="61"/>
      <c r="E34" s="52"/>
      <c r="F34" s="53"/>
      <c r="G34" s="41"/>
      <c r="H34" s="46"/>
      <c r="I34" s="54"/>
      <c r="J34" s="54"/>
      <c r="K34" s="54"/>
      <c r="L34" s="54"/>
      <c r="M34" s="48">
        <v>5730000</v>
      </c>
      <c r="N34" s="48">
        <v>5780000</v>
      </c>
      <c r="O34" s="54">
        <v>7596038</v>
      </c>
      <c r="P34" s="10"/>
      <c r="Q34" s="11"/>
    </row>
    <row r="35" spans="2:17">
      <c r="B35" s="47" t="s">
        <v>34</v>
      </c>
      <c r="C35" s="41"/>
      <c r="D35" s="51"/>
      <c r="E35" s="52"/>
      <c r="F35" s="53"/>
      <c r="G35" s="41"/>
      <c r="H35" s="65"/>
      <c r="I35" s="41"/>
      <c r="J35" s="41"/>
      <c r="K35" s="41"/>
      <c r="L35" s="41"/>
      <c r="M35" s="48">
        <f>SUM(M30:M34)</f>
        <v>27283285</v>
      </c>
      <c r="N35" s="48">
        <f>SUM(N30:N34)</f>
        <v>27376753</v>
      </c>
      <c r="O35" s="48">
        <f>SUM(O30:O34)</f>
        <v>35307896</v>
      </c>
      <c r="P35" s="16"/>
      <c r="Q35" s="11"/>
    </row>
    <row r="36" spans="2:17">
      <c r="B36" s="47" t="s">
        <v>35</v>
      </c>
      <c r="C36" s="56">
        <v>84555</v>
      </c>
      <c r="D36" s="57">
        <v>83471</v>
      </c>
      <c r="E36" s="58"/>
      <c r="F36" s="53"/>
      <c r="G36" s="41"/>
      <c r="H36" s="48">
        <v>44926</v>
      </c>
      <c r="I36" s="59" t="e">
        <f>SUM(#REF!)</f>
        <v>#REF!</v>
      </c>
      <c r="J36" s="59" t="e">
        <f>SUM(#REF!)</f>
        <v>#REF!</v>
      </c>
      <c r="K36" s="59" t="e">
        <f>SUM(#REF!)</f>
        <v>#REF!</v>
      </c>
      <c r="L36" s="59" t="e">
        <f>SUM(#REF!)</f>
        <v>#REF!</v>
      </c>
      <c r="M36" s="48">
        <v>0</v>
      </c>
      <c r="N36" s="48">
        <v>0</v>
      </c>
      <c r="O36" s="54"/>
      <c r="P36" s="16"/>
      <c r="Q36" s="11"/>
    </row>
    <row r="37" spans="2:17">
      <c r="B37" s="47" t="s">
        <v>51</v>
      </c>
      <c r="C37" s="50">
        <v>9269</v>
      </c>
      <c r="D37" s="57">
        <v>0</v>
      </c>
      <c r="E37" s="58"/>
      <c r="F37" s="53"/>
      <c r="G37" s="41"/>
      <c r="H37" s="46">
        <v>0</v>
      </c>
      <c r="I37" s="41">
        <v>0</v>
      </c>
      <c r="J37" s="54">
        <v>3228</v>
      </c>
      <c r="K37" s="54">
        <v>10530</v>
      </c>
      <c r="L37" s="54">
        <v>10462</v>
      </c>
      <c r="M37" s="48">
        <v>0</v>
      </c>
      <c r="N37" s="48">
        <v>0</v>
      </c>
      <c r="O37" s="54"/>
      <c r="P37" s="16"/>
      <c r="Q37" s="11"/>
    </row>
    <row r="38" spans="2:17" ht="14.25" customHeight="1">
      <c r="B38" s="47" t="s">
        <v>36</v>
      </c>
      <c r="C38" s="54">
        <v>4030</v>
      </c>
      <c r="D38" s="51">
        <v>4030</v>
      </c>
      <c r="E38" s="52"/>
      <c r="F38" s="53"/>
      <c r="G38" s="41"/>
      <c r="H38" s="46">
        <v>1858</v>
      </c>
      <c r="I38" s="54">
        <v>3715</v>
      </c>
      <c r="J38" s="54">
        <v>3720</v>
      </c>
      <c r="K38" s="54">
        <v>3720</v>
      </c>
      <c r="L38" s="54">
        <v>3815</v>
      </c>
      <c r="M38" s="48">
        <v>0</v>
      </c>
      <c r="N38" s="48">
        <v>0</v>
      </c>
      <c r="O38" s="54"/>
      <c r="P38" s="16"/>
      <c r="Q38" s="11"/>
    </row>
    <row r="39" spans="2:17">
      <c r="B39" s="37" t="s">
        <v>37</v>
      </c>
      <c r="C39" s="54">
        <v>10890</v>
      </c>
      <c r="D39" s="61">
        <v>10890</v>
      </c>
      <c r="E39" s="52"/>
      <c r="F39" s="53"/>
      <c r="G39" s="41"/>
      <c r="H39" s="46">
        <v>6047</v>
      </c>
      <c r="I39" s="54">
        <v>11056</v>
      </c>
      <c r="J39" s="54">
        <v>11780</v>
      </c>
      <c r="K39" s="54">
        <v>11780</v>
      </c>
      <c r="L39" s="54">
        <v>11780</v>
      </c>
      <c r="M39" s="46"/>
      <c r="N39" s="46"/>
      <c r="O39" s="54"/>
      <c r="P39" s="10"/>
      <c r="Q39" s="11"/>
    </row>
    <row r="40" spans="2:17">
      <c r="B40" s="37" t="s">
        <v>38</v>
      </c>
      <c r="C40" s="54">
        <v>9398</v>
      </c>
      <c r="D40" s="51">
        <v>9398</v>
      </c>
      <c r="E40" s="52"/>
      <c r="F40" s="53"/>
      <c r="G40" s="41"/>
      <c r="H40" s="46">
        <v>3623</v>
      </c>
      <c r="I40" s="54">
        <v>9423</v>
      </c>
      <c r="J40" s="54">
        <v>11027</v>
      </c>
      <c r="K40" s="54">
        <v>82943</v>
      </c>
      <c r="L40" s="54">
        <v>82943</v>
      </c>
      <c r="M40" s="46">
        <v>515700</v>
      </c>
      <c r="N40" s="46">
        <v>515700</v>
      </c>
      <c r="O40" s="54">
        <v>675700</v>
      </c>
      <c r="P40" s="12"/>
      <c r="Q40" s="13"/>
    </row>
    <row r="41" spans="2:17" ht="17.25" customHeight="1">
      <c r="B41" s="37" t="s">
        <v>49</v>
      </c>
      <c r="C41" s="54"/>
      <c r="D41" s="51"/>
      <c r="E41" s="52"/>
      <c r="F41" s="53"/>
      <c r="G41" s="41"/>
      <c r="H41" s="46"/>
      <c r="I41" s="54"/>
      <c r="J41" s="54"/>
      <c r="K41" s="54"/>
      <c r="L41" s="66"/>
      <c r="M41" s="46">
        <v>139239</v>
      </c>
      <c r="N41" s="46">
        <v>139239</v>
      </c>
      <c r="O41" s="54">
        <v>139239</v>
      </c>
      <c r="P41" s="10"/>
      <c r="Q41" s="11"/>
    </row>
    <row r="42" spans="2:17" ht="15" customHeight="1">
      <c r="B42" s="47" t="s">
        <v>39</v>
      </c>
      <c r="C42" s="54">
        <v>0</v>
      </c>
      <c r="D42" s="51">
        <v>0</v>
      </c>
      <c r="E42" s="52"/>
      <c r="F42" s="53"/>
      <c r="G42" s="41"/>
      <c r="H42" s="65">
        <v>365</v>
      </c>
      <c r="I42" s="41">
        <v>736</v>
      </c>
      <c r="J42" s="41">
        <v>736</v>
      </c>
      <c r="K42" s="41">
        <v>736</v>
      </c>
      <c r="L42" s="67">
        <v>819</v>
      </c>
      <c r="M42" s="48">
        <f>SUM(M40:M41)</f>
        <v>654939</v>
      </c>
      <c r="N42" s="48">
        <f>SUM(N40:N41)</f>
        <v>654939</v>
      </c>
      <c r="O42" s="48">
        <f>SUM(O40:O41)</f>
        <v>814939</v>
      </c>
      <c r="P42" s="17"/>
      <c r="Q42" s="11"/>
    </row>
    <row r="43" spans="2:17" ht="17.25" customHeight="1">
      <c r="B43" s="37" t="s">
        <v>40</v>
      </c>
      <c r="C43" s="59">
        <v>12191</v>
      </c>
      <c r="D43" s="57">
        <v>12191</v>
      </c>
      <c r="E43" s="58"/>
      <c r="F43" s="68"/>
      <c r="G43" s="69"/>
      <c r="H43" s="48">
        <v>6960</v>
      </c>
      <c r="I43" s="59">
        <v>12881</v>
      </c>
      <c r="J43" s="59">
        <v>13417</v>
      </c>
      <c r="K43" s="59">
        <v>24657</v>
      </c>
      <c r="L43" s="70">
        <v>20719</v>
      </c>
      <c r="M43" s="48"/>
      <c r="N43" s="48"/>
      <c r="O43" s="54"/>
      <c r="P43" s="18"/>
      <c r="Q43" s="11"/>
    </row>
    <row r="44" spans="2:17" ht="17.25" customHeight="1">
      <c r="B44" s="37" t="s">
        <v>50</v>
      </c>
      <c r="C44" s="54"/>
      <c r="D44" s="51"/>
      <c r="E44" s="58"/>
      <c r="F44" s="53"/>
      <c r="G44" s="41"/>
      <c r="H44" s="46"/>
      <c r="I44" s="54"/>
      <c r="J44" s="54"/>
      <c r="K44" s="54"/>
      <c r="L44" s="71"/>
      <c r="M44" s="48"/>
      <c r="N44" s="48"/>
      <c r="O44" s="54"/>
      <c r="P44" s="10"/>
      <c r="Q44" s="11"/>
    </row>
    <row r="45" spans="2:17">
      <c r="B45" s="47" t="s">
        <v>41</v>
      </c>
      <c r="C45" s="54">
        <v>10240</v>
      </c>
      <c r="D45" s="51">
        <v>10240</v>
      </c>
      <c r="E45" s="52"/>
      <c r="F45" s="53"/>
      <c r="G45" s="41"/>
      <c r="H45" s="46">
        <v>5860</v>
      </c>
      <c r="I45" s="54">
        <v>10189</v>
      </c>
      <c r="J45" s="54">
        <v>9434</v>
      </c>
      <c r="K45" s="54">
        <v>9434</v>
      </c>
      <c r="L45" s="71">
        <v>9466</v>
      </c>
      <c r="M45" s="48">
        <v>0</v>
      </c>
      <c r="N45" s="48">
        <v>0</v>
      </c>
      <c r="O45" s="54"/>
      <c r="P45" s="10"/>
      <c r="Q45" s="11"/>
    </row>
    <row r="46" spans="2:17">
      <c r="B46" s="47" t="s">
        <v>42</v>
      </c>
      <c r="C46" s="59">
        <v>56455</v>
      </c>
      <c r="D46" s="57">
        <v>55684</v>
      </c>
      <c r="E46" s="52"/>
      <c r="F46" s="53"/>
      <c r="G46" s="41"/>
      <c r="H46" s="48">
        <v>30578</v>
      </c>
      <c r="I46" s="48">
        <f>SUM(I37:I45)</f>
        <v>48000</v>
      </c>
      <c r="J46" s="59">
        <v>53697</v>
      </c>
      <c r="K46" s="48">
        <f>SUM(K37:K45)</f>
        <v>143800</v>
      </c>
      <c r="L46" s="64">
        <f>SUM(L37:L45)</f>
        <v>140004</v>
      </c>
      <c r="M46" s="48">
        <v>0</v>
      </c>
      <c r="N46" s="48">
        <v>0</v>
      </c>
      <c r="O46" s="54"/>
      <c r="P46" s="10"/>
      <c r="Q46" s="19"/>
    </row>
    <row r="47" spans="2:17">
      <c r="B47" s="47" t="s">
        <v>43</v>
      </c>
      <c r="C47" s="59"/>
      <c r="D47" s="57"/>
      <c r="E47" s="52"/>
      <c r="F47" s="53"/>
      <c r="G47" s="41"/>
      <c r="H47" s="48"/>
      <c r="I47" s="48"/>
      <c r="J47" s="59"/>
      <c r="K47" s="48"/>
      <c r="L47" s="64"/>
      <c r="M47" s="48">
        <f>M28++M29+M35+M42</f>
        <v>85123612</v>
      </c>
      <c r="N47" s="48">
        <f>N28++N29+N35+N42</f>
        <v>85217080</v>
      </c>
      <c r="O47" s="48">
        <f>O28++O29+O35+O42</f>
        <v>93546046</v>
      </c>
      <c r="P47" s="12"/>
      <c r="Q47" s="20"/>
    </row>
    <row r="48" spans="2:17">
      <c r="B48" s="37" t="s">
        <v>44</v>
      </c>
      <c r="C48" s="72"/>
      <c r="D48" s="72"/>
      <c r="E48" s="73"/>
      <c r="F48" s="74"/>
      <c r="G48" s="75"/>
      <c r="H48" s="76"/>
      <c r="I48" s="77"/>
      <c r="J48" s="77"/>
      <c r="K48" s="77"/>
      <c r="L48" s="77"/>
      <c r="M48" s="41">
        <v>0</v>
      </c>
      <c r="N48" s="41">
        <v>0</v>
      </c>
      <c r="O48" s="54"/>
    </row>
    <row r="49" spans="2:15" ht="15" customHeight="1">
      <c r="B49" s="47" t="s">
        <v>45</v>
      </c>
      <c r="C49" s="72"/>
      <c r="D49" s="72"/>
      <c r="E49" s="73"/>
      <c r="F49" s="74"/>
      <c r="G49" s="75"/>
      <c r="H49" s="78"/>
      <c r="I49" s="77"/>
      <c r="J49" s="77"/>
      <c r="K49" s="77"/>
      <c r="L49" s="77"/>
      <c r="M49" s="41">
        <v>0</v>
      </c>
      <c r="N49" s="41">
        <v>0</v>
      </c>
      <c r="O49" s="54"/>
    </row>
    <row r="50" spans="2:15">
      <c r="B50" s="47" t="s">
        <v>46</v>
      </c>
      <c r="C50" s="72"/>
      <c r="D50" s="72"/>
      <c r="E50" s="79"/>
      <c r="F50" s="80"/>
      <c r="G50" s="81"/>
      <c r="H50" s="82"/>
      <c r="I50" s="77"/>
      <c r="J50" s="77"/>
      <c r="K50" s="77"/>
      <c r="L50" s="77"/>
      <c r="M50" s="59">
        <f>M47+M49</f>
        <v>85123612</v>
      </c>
      <c r="N50" s="59">
        <f>N47+N49</f>
        <v>85217080</v>
      </c>
      <c r="O50" s="59">
        <f>O47+O49</f>
        <v>93546046</v>
      </c>
    </row>
    <row r="51" spans="2:15">
      <c r="B51" s="24"/>
      <c r="C51" s="21"/>
      <c r="D51" s="21"/>
      <c r="E51" s="22"/>
      <c r="F51" s="23"/>
      <c r="H51" s="16"/>
    </row>
  </sheetData>
  <mergeCells count="12">
    <mergeCell ref="N6:N7"/>
    <mergeCell ref="B3:O3"/>
    <mergeCell ref="N24:N25"/>
    <mergeCell ref="B1:O1"/>
    <mergeCell ref="G6:G7"/>
    <mergeCell ref="E6:E7"/>
    <mergeCell ref="B24:B25"/>
    <mergeCell ref="B6:B7"/>
    <mergeCell ref="M6:M7"/>
    <mergeCell ref="M24:M25"/>
    <mergeCell ref="O6:O7"/>
    <mergeCell ref="O24:O25"/>
  </mergeCells>
  <phoneticPr fontId="0" type="noConversion"/>
  <pageMargins left="0.98425196850393704" right="1.0629921259842521" top="0.51181102362204722" bottom="0.47244094488188981" header="0.51181102362204722" footer="0.51181102362204722"/>
  <pageSetup paperSize="9" scale="91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Bokréta óvoda2017.</vt:lpstr>
      <vt:lpstr>Munka2</vt:lpstr>
      <vt:lpstr>Munka3</vt:lpstr>
      <vt:lpstr>'Bokréta óvoda2017.'!Nyomtatási_terület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2019-03-22T10:21:23Z</cp:lastPrinted>
  <dcterms:created xsi:type="dcterms:W3CDTF">2004-09-06T09:45:18Z</dcterms:created>
  <dcterms:modified xsi:type="dcterms:W3CDTF">2019-03-22T10:22:19Z</dcterms:modified>
</cp:coreProperties>
</file>