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5456" windowHeight="9012" firstSheet="8" activeTab="13"/>
  </bookViews>
  <sheets>
    <sheet name="Mérleg" sheetId="1" r:id="rId1"/>
    <sheet name="Feladatbontás" sheetId="2" r:id="rId2"/>
    <sheet name="Állami támogatások" sheetId="3" r:id="rId3"/>
    <sheet name="Önkormányzat" sheetId="4" r:id="rId4"/>
    <sheet name="Önkormányzat több éves" sheetId="5" r:id="rId5"/>
    <sheet name="Bevétel" sheetId="6" r:id="rId6"/>
    <sheet name="Kiadás" sheetId="7" r:id="rId7"/>
    <sheet name="Felhalmozás" sheetId="8" r:id="rId8"/>
    <sheet name="EU-s fejlesztések" sheetId="9" r:id="rId9"/>
    <sheet name="Tartalékok" sheetId="10" r:id="rId10"/>
    <sheet name="Kötelezettségek" sheetId="11" r:id="rId11"/>
    <sheet name="Hitel" sheetId="12" r:id="rId12"/>
    <sheet name="Létszám" sheetId="13" r:id="rId13"/>
    <sheet name="Likviditási ütemterv" sheetId="14" r:id="rId14"/>
    <sheet name="Kedvezmények" sheetId="15" r:id="rId15"/>
  </sheets>
  <externalReferences>
    <externalReference r:id="rId18"/>
    <externalReference r:id="rId19"/>
  </externalReferences>
  <definedNames>
    <definedName name="css" localSheetId="2">#REF!</definedName>
    <definedName name="css" localSheetId="8">#REF!</definedName>
    <definedName name="css" localSheetId="11">#REF!</definedName>
    <definedName name="css" localSheetId="14">#REF!</definedName>
    <definedName name="css" localSheetId="10">#REF!</definedName>
    <definedName name="css" localSheetId="12">#REF!</definedName>
    <definedName name="css" localSheetId="13">#REF!</definedName>
    <definedName name="css" localSheetId="0">#REF!</definedName>
    <definedName name="css" localSheetId="3">#REF!</definedName>
    <definedName name="css" localSheetId="4">#REF!</definedName>
    <definedName name="css" localSheetId="9">#REF!</definedName>
    <definedName name="css">#REF!</definedName>
    <definedName name="css_k" localSheetId="2">'[2]Családsegítés'!$C$27:$C$86</definedName>
    <definedName name="css_k" localSheetId="8">'[2]Családsegítés'!$C$27:$C$86</definedName>
    <definedName name="css_k" localSheetId="11">'[2]Családsegítés'!$C$27:$C$86</definedName>
    <definedName name="css_k" localSheetId="14">'[2]Családsegítés'!$C$27:$C$86</definedName>
    <definedName name="css_k" localSheetId="10">'[2]Családsegítés'!$C$27:$C$86</definedName>
    <definedName name="css_k" localSheetId="12">'[2]Családsegítés'!$C$27:$C$86</definedName>
    <definedName name="css_k" localSheetId="13">'[2]Családsegítés'!$C$27:$C$86</definedName>
    <definedName name="css_k" localSheetId="0">'[2]Családsegítés'!$C$27:$C$86</definedName>
    <definedName name="css_k" localSheetId="3">'[2]Családsegítés'!$C$27:$C$86</definedName>
    <definedName name="css_k" localSheetId="4">'[2]Családsegítés'!$C$27:$C$86</definedName>
    <definedName name="css_k" localSheetId="9">'[2]Családsegítés'!$C$27:$C$86</definedName>
    <definedName name="css_k">'[2]Családsegítés'!$C$27:$C$88</definedName>
    <definedName name="css_k_" localSheetId="2">#REF!</definedName>
    <definedName name="css_k_" localSheetId="8">#REF!</definedName>
    <definedName name="css_k_" localSheetId="11">#REF!</definedName>
    <definedName name="css_k_" localSheetId="14">#REF!</definedName>
    <definedName name="css_k_" localSheetId="10">#REF!</definedName>
    <definedName name="css_k_" localSheetId="12">#REF!</definedName>
    <definedName name="css_k_" localSheetId="13">#REF!</definedName>
    <definedName name="css_k_" localSheetId="0">#REF!</definedName>
    <definedName name="css_k_" localSheetId="3">#REF!</definedName>
    <definedName name="css_k_" localSheetId="4">#REF!</definedName>
    <definedName name="css_k_" localSheetId="9">#REF!</definedName>
    <definedName name="css_k_">#REF!</definedName>
    <definedName name="gyj" localSheetId="2">#REF!</definedName>
    <definedName name="gyj" localSheetId="8">#REF!</definedName>
    <definedName name="gyj" localSheetId="11">#REF!</definedName>
    <definedName name="gyj" localSheetId="14">#REF!</definedName>
    <definedName name="gyj" localSheetId="10">#REF!</definedName>
    <definedName name="gyj" localSheetId="12">#REF!</definedName>
    <definedName name="gyj" localSheetId="13">#REF!</definedName>
    <definedName name="gyj" localSheetId="0">#REF!</definedName>
    <definedName name="gyj" localSheetId="3">#REF!</definedName>
    <definedName name="gyj" localSheetId="4">#REF!</definedName>
    <definedName name="gyj" localSheetId="9">#REF!</definedName>
    <definedName name="gyj">#REF!</definedName>
    <definedName name="gyj_k" localSheetId="2">'[2]Gyermekjóléti'!$C$27:$C$86</definedName>
    <definedName name="gyj_k" localSheetId="8">'[2]Gyermekjóléti'!$C$27:$C$86</definedName>
    <definedName name="gyj_k" localSheetId="11">'[2]Gyermekjóléti'!$C$27:$C$86</definedName>
    <definedName name="gyj_k" localSheetId="14">'[2]Gyermekjóléti'!$C$27:$C$86</definedName>
    <definedName name="gyj_k" localSheetId="10">'[2]Gyermekjóléti'!$C$27:$C$86</definedName>
    <definedName name="gyj_k" localSheetId="12">'[2]Gyermekjóléti'!$C$27:$C$86</definedName>
    <definedName name="gyj_k" localSheetId="13">'[2]Gyermekjóléti'!$C$27:$C$86</definedName>
    <definedName name="gyj_k" localSheetId="0">'[2]Gyermekjóléti'!$C$27:$C$86</definedName>
    <definedName name="gyj_k" localSheetId="3">'[2]Gyermekjóléti'!$C$27:$C$86</definedName>
    <definedName name="gyj_k" localSheetId="4">'[2]Gyermekjóléti'!$C$27:$C$86</definedName>
    <definedName name="gyj_k" localSheetId="9">'[2]Gyermekjóléti'!$C$27:$C$86</definedName>
    <definedName name="gyj_k">'[2]Gyermekjóléti'!$C$27:$C$93</definedName>
    <definedName name="gyj_k_" localSheetId="2">#REF!</definedName>
    <definedName name="gyj_k_" localSheetId="8">#REF!</definedName>
    <definedName name="gyj_k_" localSheetId="11">#REF!</definedName>
    <definedName name="gyj_k_" localSheetId="14">#REF!</definedName>
    <definedName name="gyj_k_" localSheetId="10">#REF!</definedName>
    <definedName name="gyj_k_" localSheetId="12">#REF!</definedName>
    <definedName name="gyj_k_" localSheetId="13">#REF!</definedName>
    <definedName name="gyj_k_" localSheetId="0">#REF!</definedName>
    <definedName name="gyj_k_" localSheetId="3">#REF!</definedName>
    <definedName name="gyj_k_" localSheetId="4">#REF!</definedName>
    <definedName name="gyj_k_" localSheetId="9">#REF!</definedName>
    <definedName name="gyj_k_">#REF!</definedName>
    <definedName name="kjz" localSheetId="2">#REF!</definedName>
    <definedName name="kjz" localSheetId="8">#REF!</definedName>
    <definedName name="kjz" localSheetId="11">#REF!</definedName>
    <definedName name="kjz" localSheetId="14">#REF!</definedName>
    <definedName name="kjz" localSheetId="10">#REF!</definedName>
    <definedName name="kjz" localSheetId="12">#REF!</definedName>
    <definedName name="kjz" localSheetId="13">#REF!</definedName>
    <definedName name="kjz" localSheetId="0">#REF!</definedName>
    <definedName name="kjz" localSheetId="3">#REF!</definedName>
    <definedName name="kjz" localSheetId="4">#REF!</definedName>
    <definedName name="kjz" localSheetId="9">#REF!</definedName>
    <definedName name="kjz">#REF!</definedName>
    <definedName name="kjz_k" localSheetId="2">'[2]körjegyzőség'!$C$9:$C$28</definedName>
    <definedName name="kjz_k" localSheetId="8">'[2]körjegyzőség'!$C$9:$C$28</definedName>
    <definedName name="kjz_k" localSheetId="11">'[2]körjegyzőség'!$C$9:$C$28</definedName>
    <definedName name="kjz_k" localSheetId="14">'[2]körjegyzőség'!$C$9:$C$28</definedName>
    <definedName name="kjz_k" localSheetId="10">'[2]körjegyzőség'!$C$9:$C$28</definedName>
    <definedName name="kjz_k" localSheetId="12">'[2]körjegyzőség'!$C$9:$C$28</definedName>
    <definedName name="kjz_k" localSheetId="13">'[2]körjegyzőség'!$C$9:$C$28</definedName>
    <definedName name="kjz_k" localSheetId="0">'[2]körjegyzőség'!$C$9:$C$28</definedName>
    <definedName name="kjz_k" localSheetId="3">'[2]körjegyzőség'!$C$9:$C$28</definedName>
    <definedName name="kjz_k" localSheetId="4">'[2]körjegyzőség'!$C$9:$C$28</definedName>
    <definedName name="kjz_k" localSheetId="9">'[2]körjegyzőség'!$C$9:$C$28</definedName>
    <definedName name="kjz_k">'[2]körjegyzőség'!$C$9:$C$28</definedName>
    <definedName name="kjz_k_" localSheetId="2">#REF!</definedName>
    <definedName name="kjz_k_" localSheetId="8">#REF!</definedName>
    <definedName name="kjz_k_" localSheetId="11">#REF!</definedName>
    <definedName name="kjz_k_" localSheetId="14">#REF!</definedName>
    <definedName name="kjz_k_" localSheetId="10">#REF!</definedName>
    <definedName name="kjz_k_" localSheetId="12">#REF!</definedName>
    <definedName name="kjz_k_" localSheetId="13">#REF!</definedName>
    <definedName name="kjz_k_" localSheetId="0">#REF!</definedName>
    <definedName name="kjz_k_" localSheetId="3">#REF!</definedName>
    <definedName name="kjz_k_" localSheetId="4">#REF!</definedName>
    <definedName name="kjz_k_" localSheetId="9">#REF!</definedName>
    <definedName name="kjz_k_">#REF!</definedName>
    <definedName name="kjz_sz" localSheetId="2">'[1]kd'!$Q$2:$Q$3152</definedName>
    <definedName name="kjz_sz" localSheetId="8">'[1]kd'!$Q$2:$Q$3152</definedName>
    <definedName name="kjz_sz" localSheetId="11">'[1]kd'!$Q$2:$Q$3152</definedName>
    <definedName name="kjz_sz" localSheetId="14">'[1]kd'!$Q$2:$Q$3152</definedName>
    <definedName name="kjz_sz" localSheetId="10">'[1]kd'!$Q$2:$Q$3152</definedName>
    <definedName name="kjz_sz" localSheetId="12">'[1]kd'!$Q$2:$Q$3152</definedName>
    <definedName name="kjz_sz" localSheetId="13">'[1]kd'!$Q$2:$Q$3152</definedName>
    <definedName name="kjz_sz" localSheetId="0">'[1]kd'!$Q$2:$Q$3152</definedName>
    <definedName name="kjz_sz" localSheetId="3">'[1]kd'!$Q$2:$Q$3152</definedName>
    <definedName name="kjz_sz" localSheetId="4">'[1]kd'!$Q$2:$Q$3152</definedName>
    <definedName name="kjz_sz" localSheetId="9">'[1]kd'!$Q$2:$Q$3152</definedName>
    <definedName name="kjz_sz">'[1]kd'!$Q$2:$Q$3154</definedName>
    <definedName name="nev_c" localSheetId="2">#REF!</definedName>
    <definedName name="nev_c" localSheetId="8">#REF!</definedName>
    <definedName name="nev_c" localSheetId="11">#REF!</definedName>
    <definedName name="nev_c" localSheetId="14">#REF!</definedName>
    <definedName name="nev_c" localSheetId="10">#REF!</definedName>
    <definedName name="nev_c" localSheetId="12">#REF!</definedName>
    <definedName name="nev_c" localSheetId="13">#REF!</definedName>
    <definedName name="nev_c" localSheetId="0">#REF!</definedName>
    <definedName name="nev_c" localSheetId="3">#REF!</definedName>
    <definedName name="nev_c" localSheetId="4">#REF!</definedName>
    <definedName name="nev_c" localSheetId="9">#REF!</definedName>
    <definedName name="nev_c">#REF!</definedName>
    <definedName name="nev_g" localSheetId="2">#REF!</definedName>
    <definedName name="nev_g" localSheetId="8">#REF!</definedName>
    <definedName name="nev_g" localSheetId="11">#REF!</definedName>
    <definedName name="nev_g" localSheetId="14">#REF!</definedName>
    <definedName name="nev_g" localSheetId="10">#REF!</definedName>
    <definedName name="nev_g" localSheetId="12">#REF!</definedName>
    <definedName name="nev_g" localSheetId="13">#REF!</definedName>
    <definedName name="nev_g" localSheetId="0">#REF!</definedName>
    <definedName name="nev_g" localSheetId="3">#REF!</definedName>
    <definedName name="nev_g" localSheetId="4">#REF!</definedName>
    <definedName name="nev_g" localSheetId="9">#REF!</definedName>
    <definedName name="nev_g">#REF!</definedName>
    <definedName name="nev_k" localSheetId="2">#REF!</definedName>
    <definedName name="nev_k" localSheetId="8">#REF!</definedName>
    <definedName name="nev_k" localSheetId="11">#REF!</definedName>
    <definedName name="nev_k" localSheetId="14">#REF!</definedName>
    <definedName name="nev_k" localSheetId="10">#REF!</definedName>
    <definedName name="nev_k" localSheetId="12">#REF!</definedName>
    <definedName name="nev_k" localSheetId="13">#REF!</definedName>
    <definedName name="nev_k" localSheetId="0">#REF!</definedName>
    <definedName name="nev_k" localSheetId="3">#REF!</definedName>
    <definedName name="nev_k" localSheetId="4">#REF!</definedName>
    <definedName name="nev_k" localSheetId="9">#REF!</definedName>
    <definedName name="nev_k">#REF!</definedName>
    <definedName name="_xlnm.Print_Titles" localSheetId="5">'Bevétel'!$1:$8</definedName>
    <definedName name="_xlnm.Print_Titles" localSheetId="6">'Kiadás'!$1:$8</definedName>
    <definedName name="okod" localSheetId="2">'[1]kd'!$F$2:$I$3368</definedName>
    <definedName name="okod" localSheetId="8">'[1]kd'!$F$2:$I$3368</definedName>
    <definedName name="okod" localSheetId="11">'[1]kd'!$F$2:$I$3368</definedName>
    <definedName name="okod" localSheetId="14">'[1]kd'!$F$2:$I$3368</definedName>
    <definedName name="okod" localSheetId="10">'[1]kd'!$F$2:$I$3368</definedName>
    <definedName name="okod" localSheetId="12">'[1]kd'!$F$2:$I$3368</definedName>
    <definedName name="okod" localSheetId="13">'[1]kd'!$F$2:$I$3368</definedName>
    <definedName name="okod" localSheetId="0">'[1]kd'!$F$2:$I$3368</definedName>
    <definedName name="okod" localSheetId="3">'[1]kd'!$F$2:$I$3368</definedName>
    <definedName name="okod" localSheetId="4">'[1]kd'!$F$2:$I$3368</definedName>
    <definedName name="okod" localSheetId="9">'[1]kd'!$F$2:$I$3368</definedName>
    <definedName name="okod">'[1]kd'!$F$2:$I$3370</definedName>
    <definedName name="önk" localSheetId="2">'[1]kd'!$F$2:$F$3176</definedName>
    <definedName name="önk" localSheetId="8">'[1]kd'!$F$2:$F$3176</definedName>
    <definedName name="önk" localSheetId="11">'[1]kd'!$F$2:$F$3176</definedName>
    <definedName name="önk" localSheetId="14">'[1]kd'!$F$2:$F$3176</definedName>
    <definedName name="önk" localSheetId="10">'[1]kd'!$F$2:$F$3176</definedName>
    <definedName name="önk" localSheetId="12">'[1]kd'!$F$2:$F$3176</definedName>
    <definedName name="önk" localSheetId="13">'[1]kd'!$F$2:$F$3176</definedName>
    <definedName name="önk" localSheetId="0">'[1]kd'!$F$2:$F$3176</definedName>
    <definedName name="önk" localSheetId="3">'[1]kd'!$F$2:$F$3176</definedName>
    <definedName name="önk" localSheetId="4">'[1]kd'!$F$2:$F$3176</definedName>
    <definedName name="önk" localSheetId="9">'[1]kd'!$F$2:$F$3176</definedName>
    <definedName name="önk">'[1]kd'!$F$2:$F$3178</definedName>
  </definedNames>
  <calcPr fullCalcOnLoad="1"/>
</workbook>
</file>

<file path=xl/comments7.xml><?xml version="1.0" encoding="utf-8"?>
<comments xmlns="http://schemas.openxmlformats.org/spreadsheetml/2006/main">
  <authors>
    <author>OEM</author>
    <author>Eszter</author>
  </authors>
  <commentList>
    <comment ref="N11" authorId="0">
      <text>
        <r>
          <rPr>
            <b/>
            <sz val="8"/>
            <rFont val="Tahoma"/>
            <family val="0"/>
          </rPr>
          <t>OEM:</t>
        </r>
        <r>
          <rPr>
            <sz val="8"/>
            <rFont val="Tahoma"/>
            <family val="0"/>
          </rPr>
          <t xml:space="preserve">
Közfoglalkoztatás önereje</t>
        </r>
      </text>
    </comment>
    <comment ref="N9" authorId="1">
      <text>
        <r>
          <rPr>
            <b/>
            <sz val="9"/>
            <rFont val="Tahoma"/>
            <family val="0"/>
          </rPr>
          <t>Eszter:</t>
        </r>
        <r>
          <rPr>
            <sz val="9"/>
            <rFont val="Tahoma"/>
            <family val="0"/>
          </rPr>
          <t xml:space="preserve">
Képviselői keret</t>
        </r>
      </text>
    </comment>
  </commentList>
</comments>
</file>

<file path=xl/sharedStrings.xml><?xml version="1.0" encoding="utf-8"?>
<sst xmlns="http://schemas.openxmlformats.org/spreadsheetml/2006/main" count="714" uniqueCount="358">
  <si>
    <t>adatok ezer forintban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</si>
  <si>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</si>
  <si>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</si>
  <si>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</si>
  <si>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</si>
  <si>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</si>
  <si>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</si>
  <si>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</si>
  <si>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</si>
  <si>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</si>
  <si>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</si>
  <si>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</si>
  <si>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</si>
  <si>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</si>
  <si>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</si>
  <si>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</si>
  <si>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</si>
  <si>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Megnevezés</t>
  </si>
  <si>
    <t xml:space="preserve">célra </t>
  </si>
  <si>
    <t>Gépjárműadó</t>
  </si>
  <si>
    <t>Pótlékok, bírságok</t>
  </si>
  <si>
    <t>Talajterhelési díj</t>
  </si>
  <si>
    <t>Iparűzési adó</t>
  </si>
  <si>
    <t>Folyószámlahitel</t>
  </si>
  <si>
    <t>Bevételek összesen:</t>
  </si>
  <si>
    <t>évi</t>
  </si>
  <si>
    <t>Tartalék</t>
  </si>
  <si>
    <t>Háziorvosi szolgálat</t>
  </si>
  <si>
    <t>Kiadások összesen:</t>
  </si>
  <si>
    <t>Feladat megnevezése</t>
  </si>
  <si>
    <t>Fejlesztési</t>
  </si>
  <si>
    <t>Felújítás</t>
  </si>
  <si>
    <t>eszk.átadás</t>
  </si>
  <si>
    <t>Felhalmozási kiadások összesen:</t>
  </si>
  <si>
    <t>teljesítés</t>
  </si>
  <si>
    <t>Beruházás</t>
  </si>
  <si>
    <t>Általános felhalmozási tartalék</t>
  </si>
  <si>
    <t>Általános működési tartalék</t>
  </si>
  <si>
    <t>Munkaügyi Központtól közfoglalkoztatottak támogatása</t>
  </si>
  <si>
    <t>javaslat</t>
  </si>
  <si>
    <t xml:space="preserve">Támogatásmegelőlegező hitel </t>
  </si>
  <si>
    <t>Intézményi működési bevételek</t>
  </si>
  <si>
    <t>Int. műk. bevételek</t>
  </si>
  <si>
    <t>Közhatalmi bevételek</t>
  </si>
  <si>
    <t>Felhalmozási és tőkejellegű bevételek</t>
  </si>
  <si>
    <t>Átvett pénzeszközök</t>
  </si>
  <si>
    <t>Támogatások</t>
  </si>
  <si>
    <t>TB alaptól átvett pe.</t>
  </si>
  <si>
    <t>Műk-i célra</t>
  </si>
  <si>
    <t>Felhalm-i célra</t>
  </si>
  <si>
    <t>Hitelek, kölcsönök</t>
  </si>
  <si>
    <t>Pénzforgalom nélküli bevételek</t>
  </si>
  <si>
    <t>Sor-szám</t>
  </si>
  <si>
    <t>Általános működési és ágazati feladatok támogatása</t>
  </si>
  <si>
    <t>Központosított előirányzatok</t>
  </si>
  <si>
    <t>Személyi juttatások</t>
  </si>
  <si>
    <t>Munkaadói járulékok</t>
  </si>
  <si>
    <t>Dologi kiadások</t>
  </si>
  <si>
    <t>Társadalom és szocpol-i jutt.</t>
  </si>
  <si>
    <t>Felújítási kiadások</t>
  </si>
  <si>
    <t>Beruházások</t>
  </si>
  <si>
    <t>Átadott pénzeszközök</t>
  </si>
  <si>
    <t>Felhalmozási célra</t>
  </si>
  <si>
    <t>Tartalékok</t>
  </si>
  <si>
    <t>Finansz-i kiadások</t>
  </si>
  <si>
    <t>ÁLTALÁNOS TARTALÉKAINAK ÉS CÉLTARTALÉKAINAK KIMUTATÁSA</t>
  </si>
  <si>
    <t>Eredeti előirányzat</t>
  </si>
  <si>
    <t>Működési céltartalékok</t>
  </si>
  <si>
    <t>Működési céltartalékok összesen:</t>
  </si>
  <si>
    <t>Felhalmozási céltartalékok</t>
  </si>
  <si>
    <t>Felhalmozási céltartalékok összesen:</t>
  </si>
  <si>
    <t>Mindösszesen:</t>
  </si>
  <si>
    <t>Bevételi előirányzat</t>
  </si>
  <si>
    <t>Kiadási előirányzat</t>
  </si>
  <si>
    <t>Program, projekt megnevezése</t>
  </si>
  <si>
    <t xml:space="preserve">Felhalmozási </t>
  </si>
  <si>
    <t>Működési</t>
  </si>
  <si>
    <t>célra átvett</t>
  </si>
  <si>
    <t xml:space="preserve"> célú pénz-</t>
  </si>
  <si>
    <t>Dologi</t>
  </si>
  <si>
    <t>pénzeszközök</t>
  </si>
  <si>
    <t>átvett pe.</t>
  </si>
  <si>
    <t>kiadások</t>
  </si>
  <si>
    <t>Összesen:</t>
  </si>
  <si>
    <t>2013.</t>
  </si>
  <si>
    <t>adatok forintban</t>
  </si>
  <si>
    <t>Jogcím</t>
  </si>
  <si>
    <t>Hozzájárulás jogcíme</t>
  </si>
  <si>
    <t>Önkormányzati hivatal működésének támogatása</t>
  </si>
  <si>
    <t>-</t>
  </si>
  <si>
    <t>Zöldterület-gazdálkodással kapcsolatos feladatok ellátásának támogatása</t>
  </si>
  <si>
    <t>Közvilágítás fenntartásának támogatása</t>
  </si>
  <si>
    <t>Köztemető fenntartással kapcsolatos feladatok támogatása</t>
  </si>
  <si>
    <t>Település-üzemeltetéshez kapcsolódó feladatellátás támogatása</t>
  </si>
  <si>
    <t>Közutak fenntartásának támogatása</t>
  </si>
  <si>
    <t>Beszámítás összege</t>
  </si>
  <si>
    <t>Támogatások összesen:</t>
  </si>
  <si>
    <t>Egyéb kötelező önkormányzati feladatok támogatása</t>
  </si>
  <si>
    <t>A települési önkormányzatok működésének támogatása</t>
  </si>
  <si>
    <t>Hozzájárulás a pénzbeli szociális ellátásokhoz</t>
  </si>
  <si>
    <t>A települési önkormányzatok kulturális feladatainak támogatása</t>
  </si>
  <si>
    <t>Összeg</t>
  </si>
  <si>
    <t>2. I.1.a)</t>
  </si>
  <si>
    <t>2. I.1.ba)</t>
  </si>
  <si>
    <t>2. I.1.bb)</t>
  </si>
  <si>
    <t>2. I.1.bc)</t>
  </si>
  <si>
    <t>2. I.1.bd)</t>
  </si>
  <si>
    <t>2. I.1.b)</t>
  </si>
  <si>
    <t>2. I.1.c)</t>
  </si>
  <si>
    <t>2. I.1.a)-c)</t>
  </si>
  <si>
    <t>2. I.1.d)</t>
  </si>
  <si>
    <t>2. I.1.</t>
  </si>
  <si>
    <t>2. II.1.</t>
  </si>
  <si>
    <t>2. II.2.</t>
  </si>
  <si>
    <t>2. II.3.</t>
  </si>
  <si>
    <t>2. III.2.</t>
  </si>
  <si>
    <t>TÖBB ÉVES KIHATÁSSAL JÁRÓ DÖNTÉSEKBŐL SZÁRMAZÓ KÖTELEZETTSÉGEK</t>
  </si>
  <si>
    <t>CÉLOK SZERINT ÉVENKÉNTI BONTÁSBAN</t>
  </si>
  <si>
    <t>ezer forintban</t>
  </si>
  <si>
    <t>Kötelezettség jogcíme</t>
  </si>
  <si>
    <t>Kötelezettség vállalás éve</t>
  </si>
  <si>
    <t>Döntésről szóló Kt. rendelet, vagy határozat száma</t>
  </si>
  <si>
    <t>Kötelezettségek a következő években</t>
  </si>
  <si>
    <t>Összesen</t>
  </si>
  <si>
    <t>előtti</t>
  </si>
  <si>
    <t>2014.</t>
  </si>
  <si>
    <t>2015.</t>
  </si>
  <si>
    <t>(F+G+H)</t>
  </si>
  <si>
    <t>Beruházás célonként</t>
  </si>
  <si>
    <t>1.</t>
  </si>
  <si>
    <t>2.</t>
  </si>
  <si>
    <t>3.</t>
  </si>
  <si>
    <t>4.</t>
  </si>
  <si>
    <t>Szöveges indokolás:</t>
  </si>
  <si>
    <t>FENNÁLLÓ KÖTELEZETTSÉGEINEK ÉS A 353/2011.(XII.30.) KORM. RENDELETBEN MEGHATÁROZOTT SAJÁT BEVÉTELEINEK ALAKULÁSA</t>
  </si>
  <si>
    <t>Adósságot keletkeztető ügyletekből eredő kötelezettségek</t>
  </si>
  <si>
    <t>Kötelezettségek összesen:</t>
  </si>
  <si>
    <t>Saját bevételek</t>
  </si>
  <si>
    <t>Helyi adók</t>
  </si>
  <si>
    <t>Önkormányzati vagyon értékesítése, hasznosítása</t>
  </si>
  <si>
    <t>Osztalék, koncessziós díj, hozam</t>
  </si>
  <si>
    <t>Ingatlanértékesítés bevétele</t>
  </si>
  <si>
    <t>Bírság, pótlék- és díjbevétel</t>
  </si>
  <si>
    <t>Saját bevételek összesen:</t>
  </si>
  <si>
    <t>Kötelezettségek aránya:</t>
  </si>
  <si>
    <t>Igazga-</t>
  </si>
  <si>
    <t xml:space="preserve">Óvoda </t>
  </si>
  <si>
    <t>Egyéb</t>
  </si>
  <si>
    <t xml:space="preserve">Fizikai </t>
  </si>
  <si>
    <t>Tevékenység megnevezése</t>
  </si>
  <si>
    <t xml:space="preserve">tási </t>
  </si>
  <si>
    <t>pedagó-</t>
  </si>
  <si>
    <t>szakal-</t>
  </si>
  <si>
    <t>dolgozó</t>
  </si>
  <si>
    <t>gus</t>
  </si>
  <si>
    <t>kalmazott</t>
  </si>
  <si>
    <t>Város és községgazdálkodás</t>
  </si>
  <si>
    <t>Önkormányzat összesen:</t>
  </si>
  <si>
    <t>2016.</t>
  </si>
  <si>
    <t>I. Működési célú bevételek</t>
  </si>
  <si>
    <t>I. Működési költségvetés</t>
  </si>
  <si>
    <t>1.) Intézményi működési bevételek</t>
  </si>
  <si>
    <t>1.) Személyi juttatások</t>
  </si>
  <si>
    <t>2.) Közhatalmi bevételek</t>
  </si>
  <si>
    <t>2.) Munkaadókat terhelő járulékok</t>
  </si>
  <si>
    <t>3.) Működési támogatások</t>
  </si>
  <si>
    <t>3.) Dologi kiadások</t>
  </si>
  <si>
    <t>4.) Működési célú támogatásértékű bevételek</t>
  </si>
  <si>
    <t>5.) Működési célra átvett pénzeszközök</t>
  </si>
  <si>
    <t>Működési célú bevételek összesen:</t>
  </si>
  <si>
    <t>Működési célú kiadások összesen:</t>
  </si>
  <si>
    <t>II. Felhalmozási célú bevételek</t>
  </si>
  <si>
    <t>II. Felhalmozási költségvetés</t>
  </si>
  <si>
    <t>1.) Saját felhalmozási bevételek</t>
  </si>
  <si>
    <t>1.) Beruházások</t>
  </si>
  <si>
    <t>2.) Felhalmozási támogatások</t>
  </si>
  <si>
    <t>2.) Felújítások</t>
  </si>
  <si>
    <t>3.) Felhalmozási célú támogatásértékű bevételek</t>
  </si>
  <si>
    <t>3.) Egyéb felhalmozási kiadások</t>
  </si>
  <si>
    <t>4.) Felhalmozási célra átvett pénzeszközök</t>
  </si>
  <si>
    <t>4.) Általános felhalmozási tartalék</t>
  </si>
  <si>
    <t>5.) Felhalmozási céltartalék</t>
  </si>
  <si>
    <t>Felhalm. célú bevételek összesen:</t>
  </si>
  <si>
    <t>Felhalm. célú kiadások összesen:</t>
  </si>
  <si>
    <t>III. Kölcsönök</t>
  </si>
  <si>
    <t>IV. Finanszírozási bevételek</t>
  </si>
  <si>
    <t>IV. Finanszírozási kiadások</t>
  </si>
  <si>
    <t>1.) Működési célú finanszírozási bevételek</t>
  </si>
  <si>
    <t>1.) Működési célú finanszírozási kiadások</t>
  </si>
  <si>
    <t>2.) Felhalmozási célú finanszírozási bevételek</t>
  </si>
  <si>
    <t>BEVÉTELI FŐÖSSZEG:</t>
  </si>
  <si>
    <t>KIADÁSI FŐÖSSZEG:</t>
  </si>
  <si>
    <t>Közvilágítás</t>
  </si>
  <si>
    <t>Önkormányzati igazgatási tevékenységek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</si>
  <si>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</si>
  <si>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</si>
  <si>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</si>
  <si>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</si>
  <si>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</si>
  <si>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</si>
  <si>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</si>
  <si>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</si>
  <si>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</si>
  <si>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Október</t>
  </si>
  <si>
    <t xml:space="preserve">November </t>
  </si>
  <si>
    <t>December</t>
  </si>
  <si>
    <t>Bevételi előirányzatok</t>
  </si>
  <si>
    <t>Saját felhalmozási bevételek</t>
  </si>
  <si>
    <t>5.</t>
  </si>
  <si>
    <t>6.</t>
  </si>
  <si>
    <t>Támogatásértékű bevételek</t>
  </si>
  <si>
    <t>7.</t>
  </si>
  <si>
    <t>8.</t>
  </si>
  <si>
    <t>Előző évi pénzmaradvány felhasználása</t>
  </si>
  <si>
    <t>9.</t>
  </si>
  <si>
    <t>Kölcsönök</t>
  </si>
  <si>
    <t>10.</t>
  </si>
  <si>
    <t>Finanszírozási bevételek</t>
  </si>
  <si>
    <t>11.</t>
  </si>
  <si>
    <t>Bevételi előirányzatok összesen:</t>
  </si>
  <si>
    <t>12.</t>
  </si>
  <si>
    <t>Kiadási előirányzatok</t>
  </si>
  <si>
    <t>13.</t>
  </si>
  <si>
    <t>14.</t>
  </si>
  <si>
    <t>Munkaadókat terhelő járulékok</t>
  </si>
  <si>
    <t>15.</t>
  </si>
  <si>
    <t>16.</t>
  </si>
  <si>
    <t>17.</t>
  </si>
  <si>
    <t>Támogatásértékű kiadások</t>
  </si>
  <si>
    <t>18.</t>
  </si>
  <si>
    <t>19.</t>
  </si>
  <si>
    <t>Felújítás, felhalmozás</t>
  </si>
  <si>
    <t>21.</t>
  </si>
  <si>
    <t>22.</t>
  </si>
  <si>
    <t>23.</t>
  </si>
  <si>
    <t>Finanszírozási kiadások</t>
  </si>
  <si>
    <t>24.</t>
  </si>
  <si>
    <t>Kiadási előirányzatok összesen:</t>
  </si>
  <si>
    <t>Ellátottak térítési díjának, kártérítésének méltányossági alapon történő elengedése</t>
  </si>
  <si>
    <t>Magánszemélyek kommunális adójának kedvezménye</t>
  </si>
  <si>
    <t>Helyiségek, eszközök hasznosításából származó bevétel kedvezménye</t>
  </si>
  <si>
    <t>Ivóvíz és szennyvízcsatorna díj lakossági támogatása</t>
  </si>
  <si>
    <t>Szemétszállítási díj kedvezménye</t>
  </si>
  <si>
    <t>AZ ÖNKORMÁNYZAT ÁLTAL ADOTT KÖZVETETT TÁMOGATÁSOK</t>
  </si>
  <si>
    <t>Fejlesztési célú pénzeszköz átadás</t>
  </si>
  <si>
    <t>Lakás bérleti díja</t>
  </si>
  <si>
    <t>5.) Előző évi felhalmozási pénzmaradvány igénybevétele</t>
  </si>
  <si>
    <t>4.) Társadalom és szociálpolitikai juttatások</t>
  </si>
  <si>
    <t>5.) Ellátottak pénzbeli juttatásai</t>
  </si>
  <si>
    <t>6.) Előző évi működési pénzmaradvány igénybevétele</t>
  </si>
  <si>
    <t>6.) Egyéb működési kiadások</t>
  </si>
  <si>
    <t>7.) Fenntartói működési támogatás</t>
  </si>
  <si>
    <t>8.) Általános működési tartalék</t>
  </si>
  <si>
    <t>9.) Működési céltartalék</t>
  </si>
  <si>
    <t>4.) Fenntartói felhalmozási támogatás</t>
  </si>
  <si>
    <t>2.) Felhalmozási célú finanszírozási kiadások</t>
  </si>
  <si>
    <t>7.) Általános működési tartalék</t>
  </si>
  <si>
    <t>8.) Működési céltartalék</t>
  </si>
  <si>
    <t>Központi orvosi ügyelet</t>
  </si>
  <si>
    <t>Belső ellenőrzés</t>
  </si>
  <si>
    <t>Szociális feladatellátás</t>
  </si>
  <si>
    <t>Könyvtári feladatok</t>
  </si>
  <si>
    <t>Önkormányzat mindösszesen:</t>
  </si>
  <si>
    <t>Társadalom és szociálpolitikai juttatások</t>
  </si>
  <si>
    <t>2014. ÉVI ÖSSZEVONT KÖLTSÉGVETÉSI MÉRLEGE</t>
  </si>
  <si>
    <t>2014. évi eredeti előirányzat</t>
  </si>
  <si>
    <t>2013. évi várható teljesítés</t>
  </si>
  <si>
    <t>2013. évi hatályos előirányzat</t>
  </si>
  <si>
    <t>2014. ÉVI KÖLTSÉGVETÉSI MÉRLEGE</t>
  </si>
  <si>
    <t>2014. ÉVI  ELŐIRÁNYZATA</t>
  </si>
  <si>
    <t>2014. évi javaslatból</t>
  </si>
  <si>
    <t>KÖZPONTI KÖLTSÉGVETÉSBŐL SZÁRMAZÓ TÁMOGATÁSOK 2014. ÉVI ELŐIRÁNYZATA</t>
  </si>
  <si>
    <t>2014. évi javaslat</t>
  </si>
  <si>
    <t xml:space="preserve"> 2014. ÉVI FELHALMOZÁSI CÉLÚ KIADÁSAINAK FELADATONKÉNTI ELŐIRÁNYZATA</t>
  </si>
  <si>
    <t>2013. december 31-i állomány</t>
  </si>
  <si>
    <t>2014. év</t>
  </si>
  <si>
    <t>SZÁPÁR KÖZSÉGI ÖNKORMÁNYZAT BEVÉTELEINEK ÉS KIADÁSAINAK</t>
  </si>
  <si>
    <t>Falugondnok</t>
  </si>
  <si>
    <t>Önkorm.jogalkotó és ig.tev./polgármeter</t>
  </si>
  <si>
    <t>Közfoglalkoztatás(eng.-be nem tartozik bele)</t>
  </si>
  <si>
    <t>SZÁPÁR KÖZSÉG ÖNKORMÁNYZATA 2014. ÉVI ENGEDÉLYEZETT LÉTSZÁMKERETE</t>
  </si>
  <si>
    <t>Megj. Közfoglalkoztatottak - az érvényes szerződés szerint</t>
  </si>
  <si>
    <t>SZÁPÁR KÖZSÉG ÖNKORMÁNYZATA ADÓSSÁGOT KELETKEZTETŐ ÜGYLETEKBŐL ÉS KEZESSÉGVÁLLALÁSOKBÓL</t>
  </si>
  <si>
    <t>Művelődési otthon felújítás</t>
  </si>
  <si>
    <t xml:space="preserve">SZÁPÁR KÖZSÉG ÖNKORMÁNYZATA 2014. ÉVI </t>
  </si>
  <si>
    <t xml:space="preserve">Közös Hivatalnak  2013. évi műk.tám. </t>
  </si>
  <si>
    <t>Települérendezés</t>
  </si>
  <si>
    <t xml:space="preserve">SZÁPÁR  KÖZSÉG ÖNKORMÁNYZATA EURÓPAI UNIÓS FORRÁSBÓL FINANSZÍROZOTT TÁMOGATÁSSAL MEGVALÓSULÓ PROGRAMJAINAK, ILYEN JELLEGŰ ÖNKORMÁNYZATON KÍVÜLI PROJEKTEKHEZ TÖRTÉNŐ HOZZÁJÁRULÁSOKNAK 2013. ÉVI BEVÉTELI ÉS KIADÁSI ELŐRIÁNYZATAI </t>
  </si>
  <si>
    <t xml:space="preserve">SZÁPÁR KÖZSÉG ÖNKORMÁNYZATA KÖTELEZŐ FELADATAIHOZ KAPCSOLÓDÓ BEVÉTELEK ÉS KIADÁSOK </t>
  </si>
  <si>
    <t>2.III.3.e)</t>
  </si>
  <si>
    <t>Falugondnoki szolgálat</t>
  </si>
  <si>
    <t>2.III.2.- V</t>
  </si>
  <si>
    <t>Hozzájárulás pénzbeli szoc.ellátásokhoz beszámítás után   -396969,-</t>
  </si>
  <si>
    <t>SZÁPÁR KÖZSÉG ÖNKORMÁNYZATA</t>
  </si>
  <si>
    <t>Falugondnoki autó (pályázat önrésszel, utófin.)</t>
  </si>
  <si>
    <t>Művelődési otthon felújítás (pályázat önrésszel, utófin.) 2013.</t>
  </si>
  <si>
    <t>Falugondnoki autó</t>
  </si>
  <si>
    <t xml:space="preserve">            SZÁPÁR KÖZSÉG ÖNKORMÁNYZATA 2014. ÉVI KIADÁSI ELŐIRÁNYZATA </t>
  </si>
  <si>
    <t>Önkormányzati segélyek</t>
  </si>
  <si>
    <t>Előző évi fizetési kötelezettség Közös Hivatalnak</t>
  </si>
  <si>
    <t>Előző évi fizetési kötelezettség elsz.alapján, óvoda, étkezés</t>
  </si>
  <si>
    <t>2014. évi óvoda, étkezés hozzájárulás</t>
  </si>
  <si>
    <t>ZKÖH-hoz történő hozzájárulás munkaszervezet</t>
  </si>
  <si>
    <t>Közutak üzemeltetése</t>
  </si>
  <si>
    <t>Zöldterület gondozás</t>
  </si>
  <si>
    <t>Lakásfenntartási támogatás (önrész)</t>
  </si>
  <si>
    <t>Felsőfokú okt. résztvevők jutt.</t>
  </si>
  <si>
    <t>Közfoglalkoztatás hosszabb idejű</t>
  </si>
  <si>
    <t>Közfoglalkoztatás start pr. Téli</t>
  </si>
  <si>
    <t>Közművelődési tevékenység</t>
  </si>
  <si>
    <t>Köztemető fenntartás</t>
  </si>
  <si>
    <t>LEADER támogatás falugondnoki autó beszerzésre</t>
  </si>
  <si>
    <t>Művelődési Ottthon felúj. Támogatás</t>
  </si>
  <si>
    <t>2013. évi maradvány igénybevétele</t>
  </si>
  <si>
    <t>Bakonykarszt bérleti díj</t>
  </si>
  <si>
    <t>Önkormányzat épület bérbeadás</t>
  </si>
  <si>
    <t>Szemétszállítás</t>
  </si>
  <si>
    <t>Egyéb bev. Helyfoglalás, internet, fénymásolás</t>
  </si>
  <si>
    <t>Vagyongazd. Szolg.lakás költségei</t>
  </si>
  <si>
    <t xml:space="preserve">            SZÁPÁR KÖZSÉG ÖNKORMÁNYZATA 2014. ÉVI BEVÉTELI ELŐIRÁNYZATAI</t>
  </si>
  <si>
    <t>SZÁPÁR KÖZSÉG ÖNKORMÁNYZATA BEVÉTELEINEK ÉS KIADÁSAINAK</t>
  </si>
  <si>
    <t>(KEDVEZMÉNYEK) 2014. ÉVI TERVE</t>
  </si>
  <si>
    <t>Falugondnoki autó ÁFA önrész, pályázatírás</t>
  </si>
  <si>
    <t>Általános működési tartalékok</t>
  </si>
  <si>
    <t>Aktív korúak ellátása  (önrész)  FHT,rend.szoc.ell.</t>
  </si>
  <si>
    <t>III.3.m</t>
  </si>
  <si>
    <t>Kistelepülések feladatai</t>
  </si>
  <si>
    <t>4. IV.</t>
  </si>
  <si>
    <t>III.3.</t>
  </si>
  <si>
    <t>Szociális és gyermekjóléti feladatok összesen</t>
  </si>
  <si>
    <t>Rendezési terv</t>
  </si>
  <si>
    <t xml:space="preserve">SZÁPÁR KÖZSÉG ÖNKORMÁNYZATA ÖNKÉNT VÁLLALT FELADATAIHOZ KAPCSOLÓDÓ BEVÉTELEK ÉS KIADÁSOK </t>
  </si>
  <si>
    <t>1. melléklet a 1/2014.(II. 20.) önkormányzati rendelethez</t>
  </si>
  <si>
    <t>2. melléklet a 1/2014.(II. 20.)önkormányzati rendelethez</t>
  </si>
  <si>
    <t>3. melléklet a 1/2013. (II. 20.) önkormányzati rendelethez</t>
  </si>
  <si>
    <t>4. melléklet a 1./2013.(II. 20.) önkormányzati rendelethez</t>
  </si>
  <si>
    <t>5. melléklet a 1/2013.(II. 20.)önkormányzati rendelethez</t>
  </si>
  <si>
    <t>6. melléklet a 1./2014.(II.20..)önkormányzati rendelethez</t>
  </si>
  <si>
    <t>7. melléklet a 1/2014.(II. 20.)önkormányzati rendelethez</t>
  </si>
  <si>
    <t>8. melléklet a 1/2014.(II. 20.) önkormányzati rendelethez</t>
  </si>
  <si>
    <t>9.  melléklet a 1./2014.(II. 20.) önkormányzati rendelethez</t>
  </si>
  <si>
    <t>10. melléklet a 1./2014.(II. 20.) önkormányzati rendelethez</t>
  </si>
  <si>
    <t>11. melléklet a 1./2014.(II. 20.) önkormányzati rendelethez</t>
  </si>
  <si>
    <t>12. melléklet a 1./2014.(II. 20.)önkormányzati rendelethez</t>
  </si>
  <si>
    <t>13. melléklet a 1/2014.(II. 20.) önkormányzati rendelethez</t>
  </si>
  <si>
    <t>14. melléklet a 1/2014.(II. 20.) önkormányzati rendelethez</t>
  </si>
  <si>
    <t>Gépjárműadó, mozgáskorlátozotti kedvezmény</t>
  </si>
  <si>
    <t>15. melléklet a 1./2013.(II. 20.) önkormányzati rendelethez</t>
  </si>
  <si>
    <t>2015. évi előirányzat</t>
  </si>
  <si>
    <t>2016. évi előirányzat</t>
  </si>
  <si>
    <t>2015.évi  előirányzat</t>
  </si>
  <si>
    <t>2016. évi  előirányzat</t>
  </si>
  <si>
    <t>Egyéb műk.célú tám. Államh.kivülre (Nonprofit szervek)</t>
  </si>
  <si>
    <t xml:space="preserve">Csetény Önkorm.-nak, óvoda és étk.hozzájárulás    </t>
  </si>
  <si>
    <t xml:space="preserve">Mindösszesen:                                  </t>
  </si>
  <si>
    <t>SZÁPÁR KÖZSÉG ÖNKORMÁNYZATA 2014. ÉVI ELŐIRÁNYZAT FELHASZNÁLÁSI ÉS LIKVIDITÁSI TERVE</t>
  </si>
  <si>
    <t xml:space="preserve">SZÁPÁR KÖZSÉG ÖNKORMÁNYZATA 2014-2016. ÉVEK KÖZÖTTI BEVÉTELEINEK ÉS KIADÁSAINAK ÖSSZEVONT </t>
  </si>
  <si>
    <t>KÖLTSÉGVETÉSI MÉRLEGE</t>
  </si>
</sst>
</file>

<file path=xl/styles.xml><?xml version="1.0" encoding="utf-8"?>
<styleSheet xmlns="http://schemas.openxmlformats.org/spreadsheetml/2006/main">
  <numFmts count="4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#,##0\ _F_t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* #,##0_-;\-* #,##0_-;_-* &quot;-&quot;_-;_-@_-"/>
    <numFmt numFmtId="172" formatCode="_-&quot;€&quot;* #,##0.00_-;\-&quot;€&quot;* #,##0.00_-;_-&quot;€&quot;* &quot;-&quot;??_-;_-@_-"/>
    <numFmt numFmtId="173" formatCode="_-* #,##0.00_-;\-* #,##0.00_-;_-* &quot;-&quot;??_-;_-@_-"/>
    <numFmt numFmtId="174" formatCode="#,##0.0"/>
    <numFmt numFmtId="175" formatCode="m/d"/>
    <numFmt numFmtId="176" formatCode="#,##0&quot; e Ft&quot;"/>
    <numFmt numFmtId="177" formatCode="#,##0_);[Red]\(#,##0\)"/>
    <numFmt numFmtId="178" formatCode="#,##0.00_);[Red]\(#,##0.00\)"/>
    <numFmt numFmtId="179" formatCode="&quot; Ft&quot;#,##0_);[Red]\(&quot; Ft&quot;#,##0\)"/>
    <numFmt numFmtId="180" formatCode="&quot; Ft&quot;#,##0.00_);[Red]\(&quot; Ft&quot;#,##0.00\)"/>
    <numFmt numFmtId="181" formatCode="[$-40E]yyyy\.\ mmmm\ d\."/>
    <numFmt numFmtId="182" formatCode="0.000"/>
    <numFmt numFmtId="183" formatCode="0.0"/>
    <numFmt numFmtId="184" formatCode="0.0%"/>
    <numFmt numFmtId="185" formatCode="&quot;H-&quot;0000"/>
    <numFmt numFmtId="186" formatCode="0.000E+00"/>
    <numFmt numFmtId="187" formatCode="#&quot; &quot;??/100"/>
    <numFmt numFmtId="188" formatCode="#&quot; &quot;???/???"/>
    <numFmt numFmtId="189" formatCode="_-* #,##0.000\ _F_t_-;\-* #,##0.000\ _F_t_-;_-* &quot;-&quot;???\ _F_t_-;_-@_-"/>
    <numFmt numFmtId="190" formatCode="#&quot; &quot;?/4"/>
    <numFmt numFmtId="191" formatCode="0.000%"/>
    <numFmt numFmtId="192" formatCode="0.0000%"/>
    <numFmt numFmtId="193" formatCode="&quot;Igen&quot;;&quot;Igen&quot;;&quot;Nem&quot;"/>
    <numFmt numFmtId="194" formatCode="&quot;Igaz&quot;;&quot;Igaz&quot;;&quot;Hamis&quot;"/>
    <numFmt numFmtId="195" formatCode="&quot;Be&quot;;&quot;Be&quot;;&quot;Ki&quot;"/>
    <numFmt numFmtId="196" formatCode="[$€-2]\ #\ ##,000_);[Red]\([$€-2]\ #\ ##,000\)"/>
    <numFmt numFmtId="197" formatCode="#,##0.000"/>
    <numFmt numFmtId="198" formatCode="_-* #,##0.00&quot; Ft&quot;_-;\-* #,##0.00&quot; Ft&quot;_-;_-* \-??&quot; Ft&quot;_-;_-@_-"/>
    <numFmt numFmtId="199" formatCode="0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Arial"/>
      <family val="0"/>
    </font>
    <font>
      <sz val="8"/>
      <name val="Arial CE"/>
      <family val="0"/>
    </font>
    <font>
      <b/>
      <sz val="8"/>
      <name val="Tahoma"/>
      <family val="0"/>
    </font>
    <font>
      <sz val="8"/>
      <name val="Tahoma"/>
      <family val="0"/>
    </font>
    <font>
      <sz val="8"/>
      <name val="Garamond"/>
      <family val="1"/>
    </font>
    <font>
      <b/>
      <sz val="10"/>
      <name val="Garamond"/>
      <family val="1"/>
    </font>
    <font>
      <i/>
      <sz val="8"/>
      <name val="Garamond"/>
      <family val="1"/>
    </font>
    <font>
      <b/>
      <sz val="8"/>
      <name val="Garamond"/>
      <family val="1"/>
    </font>
    <font>
      <i/>
      <sz val="10"/>
      <name val="Garamond"/>
      <family val="1"/>
    </font>
    <font>
      <sz val="10"/>
      <name val="Garamond"/>
      <family val="1"/>
    </font>
    <font>
      <b/>
      <i/>
      <sz val="8"/>
      <name val="Garamond"/>
      <family val="1"/>
    </font>
    <font>
      <sz val="10"/>
      <name val="Times New Roman"/>
      <family val="1"/>
    </font>
    <font>
      <b/>
      <i/>
      <sz val="10"/>
      <name val="Garamond"/>
      <family val="1"/>
    </font>
    <font>
      <sz val="10"/>
      <name val="Arial CE"/>
      <family val="0"/>
    </font>
    <font>
      <sz val="9"/>
      <name val="Garamond"/>
      <family val="1"/>
    </font>
    <font>
      <b/>
      <sz val="12"/>
      <name val="Garamond"/>
      <family val="1"/>
    </font>
    <font>
      <b/>
      <sz val="9"/>
      <name val="Garamond"/>
      <family val="1"/>
    </font>
    <font>
      <sz val="12"/>
      <name val="Garamond"/>
      <family val="1"/>
    </font>
    <font>
      <sz val="11"/>
      <name val="Garamond"/>
      <family val="1"/>
    </font>
    <font>
      <b/>
      <sz val="14"/>
      <name val="Garamond"/>
      <family val="1"/>
    </font>
    <font>
      <i/>
      <sz val="9"/>
      <name val="Garamond"/>
      <family val="1"/>
    </font>
    <font>
      <b/>
      <u val="single"/>
      <sz val="10"/>
      <name val="Garamond"/>
      <family val="1"/>
    </font>
    <font>
      <sz val="9"/>
      <name val="Tahoma"/>
      <family val="0"/>
    </font>
    <font>
      <b/>
      <sz val="9"/>
      <name val="Tahoma"/>
      <family val="0"/>
    </font>
    <font>
      <b/>
      <i/>
      <sz val="12"/>
      <name val="Garamond"/>
      <family val="1"/>
    </font>
    <font>
      <b/>
      <sz val="11"/>
      <name val="Garamond"/>
      <family val="1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8" fontId="0" fillId="0" borderId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413">
    <xf numFmtId="0" fontId="0" fillId="0" borderId="0" xfId="0" applyAlignment="1">
      <alignment/>
    </xf>
    <xf numFmtId="3" fontId="24" fillId="0" borderId="0" xfId="0" applyNumberFormat="1" applyFont="1" applyAlignment="1">
      <alignment horizontal="center"/>
    </xf>
    <xf numFmtId="3" fontId="24" fillId="0" borderId="0" xfId="0" applyNumberFormat="1" applyFont="1" applyAlignment="1">
      <alignment/>
    </xf>
    <xf numFmtId="3" fontId="24" fillId="0" borderId="0" xfId="0" applyNumberFormat="1" applyFont="1" applyAlignment="1">
      <alignment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center"/>
    </xf>
    <xf numFmtId="3" fontId="24" fillId="0" borderId="0" xfId="0" applyNumberFormat="1" applyFont="1" applyFill="1" applyAlignment="1">
      <alignment horizontal="center"/>
    </xf>
    <xf numFmtId="3" fontId="24" fillId="0" borderId="0" xfId="0" applyNumberFormat="1" applyFont="1" applyFill="1" applyBorder="1" applyAlignment="1">
      <alignment horizontal="center"/>
    </xf>
    <xf numFmtId="3" fontId="24" fillId="0" borderId="10" xfId="0" applyNumberFormat="1" applyFont="1" applyBorder="1" applyAlignment="1">
      <alignment/>
    </xf>
    <xf numFmtId="3" fontId="24" fillId="24" borderId="10" xfId="0" applyNumberFormat="1" applyFont="1" applyFill="1" applyBorder="1" applyAlignment="1">
      <alignment horizontal="right"/>
    </xf>
    <xf numFmtId="3" fontId="24" fillId="0" borderId="10" xfId="0" applyNumberFormat="1" applyFont="1" applyBorder="1" applyAlignment="1">
      <alignment horizontal="right"/>
    </xf>
    <xf numFmtId="3" fontId="24" fillId="0" borderId="10" xfId="0" applyNumberFormat="1" applyFont="1" applyFill="1" applyBorder="1" applyAlignment="1">
      <alignment horizontal="right"/>
    </xf>
    <xf numFmtId="3" fontId="27" fillId="24" borderId="10" xfId="0" applyNumberFormat="1" applyFont="1" applyFill="1" applyBorder="1" applyAlignment="1">
      <alignment horizontal="right"/>
    </xf>
    <xf numFmtId="3" fontId="27" fillId="0" borderId="10" xfId="0" applyNumberFormat="1" applyFont="1" applyBorder="1" applyAlignment="1">
      <alignment horizontal="right"/>
    </xf>
    <xf numFmtId="3" fontId="27" fillId="0" borderId="0" xfId="0" applyNumberFormat="1" applyFont="1" applyAlignment="1">
      <alignment/>
    </xf>
    <xf numFmtId="0" fontId="24" fillId="0" borderId="10" xfId="0" applyFont="1" applyFill="1" applyBorder="1" applyAlignment="1">
      <alignment horizontal="right"/>
    </xf>
    <xf numFmtId="3" fontId="24" fillId="0" borderId="0" xfId="0" applyNumberFormat="1" applyFont="1" applyBorder="1" applyAlignment="1">
      <alignment horizontal="right"/>
    </xf>
    <xf numFmtId="3" fontId="24" fillId="0" borderId="0" xfId="0" applyNumberFormat="1" applyFont="1" applyFill="1" applyBorder="1" applyAlignment="1">
      <alignment horizontal="right"/>
    </xf>
    <xf numFmtId="0" fontId="24" fillId="0" borderId="10" xfId="0" applyFont="1" applyBorder="1" applyAlignment="1">
      <alignment horizontal="right"/>
    </xf>
    <xf numFmtId="3" fontId="24" fillId="0" borderId="0" xfId="0" applyNumberFormat="1" applyFont="1" applyFill="1" applyAlignment="1">
      <alignment horizontal="center" vertical="center"/>
    </xf>
    <xf numFmtId="3" fontId="24" fillId="0" borderId="0" xfId="0" applyNumberFormat="1" applyFont="1" applyFill="1" applyBorder="1" applyAlignment="1">
      <alignment horizontal="left"/>
    </xf>
    <xf numFmtId="3" fontId="24" fillId="0" borderId="0" xfId="0" applyNumberFormat="1" applyFont="1" applyBorder="1" applyAlignment="1">
      <alignment/>
    </xf>
    <xf numFmtId="3" fontId="24" fillId="0" borderId="0" xfId="0" applyNumberFormat="1" applyFont="1" applyBorder="1" applyAlignment="1">
      <alignment horizontal="left"/>
    </xf>
    <xf numFmtId="3" fontId="24" fillId="0" borderId="0" xfId="0" applyNumberFormat="1" applyFont="1" applyFill="1" applyBorder="1" applyAlignment="1">
      <alignment/>
    </xf>
    <xf numFmtId="0" fontId="24" fillId="0" borderId="0" xfId="0" applyFont="1" applyFill="1" applyBorder="1" applyAlignment="1">
      <alignment horizontal="left"/>
    </xf>
    <xf numFmtId="3" fontId="24" fillId="0" borderId="0" xfId="0" applyNumberFormat="1" applyFont="1" applyBorder="1" applyAlignment="1">
      <alignment/>
    </xf>
    <xf numFmtId="3" fontId="27" fillId="0" borderId="0" xfId="0" applyNumberFormat="1" applyFont="1" applyFill="1" applyBorder="1" applyAlignment="1">
      <alignment/>
    </xf>
    <xf numFmtId="3" fontId="27" fillId="0" borderId="0" xfId="0" applyNumberFormat="1" applyFont="1" applyFill="1" applyBorder="1" applyAlignment="1">
      <alignment horizontal="right"/>
    </xf>
    <xf numFmtId="3" fontId="24" fillId="0" borderId="0" xfId="0" applyNumberFormat="1" applyFont="1" applyFill="1" applyAlignment="1">
      <alignment/>
    </xf>
    <xf numFmtId="0" fontId="24" fillId="0" borderId="0" xfId="0" applyFont="1" applyBorder="1" applyAlignment="1">
      <alignment/>
    </xf>
    <xf numFmtId="3" fontId="24" fillId="0" borderId="0" xfId="0" applyNumberFormat="1" applyFont="1" applyFill="1" applyBorder="1" applyAlignment="1">
      <alignment/>
    </xf>
    <xf numFmtId="0" fontId="27" fillId="0" borderId="0" xfId="0" applyFont="1" applyBorder="1" applyAlignment="1">
      <alignment/>
    </xf>
    <xf numFmtId="3" fontId="24" fillId="0" borderId="10" xfId="0" applyNumberFormat="1" applyFont="1" applyBorder="1" applyAlignment="1">
      <alignment horizontal="center"/>
    </xf>
    <xf numFmtId="3" fontId="24" fillId="0" borderId="10" xfId="0" applyNumberFormat="1" applyFont="1" applyBorder="1" applyAlignment="1">
      <alignment horizontal="left"/>
    </xf>
    <xf numFmtId="0" fontId="24" fillId="0" borderId="10" xfId="0" applyFont="1" applyBorder="1" applyAlignment="1">
      <alignment/>
    </xf>
    <xf numFmtId="0" fontId="24" fillId="0" borderId="10" xfId="0" applyFont="1" applyBorder="1" applyAlignment="1">
      <alignment horizontal="left" vertical="distributed"/>
    </xf>
    <xf numFmtId="3" fontId="27" fillId="0" borderId="10" xfId="0" applyNumberFormat="1" applyFont="1" applyFill="1" applyBorder="1" applyAlignment="1">
      <alignment horizontal="right"/>
    </xf>
    <xf numFmtId="3" fontId="24" fillId="0" borderId="10" xfId="0" applyNumberFormat="1" applyFont="1" applyBorder="1" applyAlignment="1">
      <alignment horizontal="right" vertical="center"/>
    </xf>
    <xf numFmtId="0" fontId="27" fillId="4" borderId="10" xfId="0" applyFont="1" applyFill="1" applyBorder="1" applyAlignment="1">
      <alignment horizontal="left" vertical="center"/>
    </xf>
    <xf numFmtId="3" fontId="27" fillId="4" borderId="10" xfId="0" applyNumberFormat="1" applyFont="1" applyFill="1" applyBorder="1" applyAlignment="1">
      <alignment horizontal="right" vertical="center"/>
    </xf>
    <xf numFmtId="3" fontId="24" fillId="0" borderId="11" xfId="0" applyNumberFormat="1" applyFont="1" applyFill="1" applyBorder="1" applyAlignment="1">
      <alignment horizontal="center"/>
    </xf>
    <xf numFmtId="3" fontId="27" fillId="0" borderId="0" xfId="0" applyNumberFormat="1" applyFont="1" applyBorder="1" applyAlignment="1">
      <alignment/>
    </xf>
    <xf numFmtId="3" fontId="27" fillId="0" borderId="12" xfId="0" applyNumberFormat="1" applyFont="1" applyBorder="1" applyAlignment="1">
      <alignment/>
    </xf>
    <xf numFmtId="3" fontId="27" fillId="0" borderId="0" xfId="0" applyNumberFormat="1" applyFont="1" applyFill="1" applyAlignment="1">
      <alignment/>
    </xf>
    <xf numFmtId="3" fontId="27" fillId="0" borderId="0" xfId="0" applyNumberFormat="1" applyFont="1" applyFill="1" applyAlignment="1">
      <alignment vertical="center"/>
    </xf>
    <xf numFmtId="3" fontId="27" fillId="0" borderId="0" xfId="0" applyNumberFormat="1" applyFont="1" applyFill="1" applyAlignment="1">
      <alignment horizontal="center"/>
    </xf>
    <xf numFmtId="3" fontId="27" fillId="24" borderId="0" xfId="0" applyNumberFormat="1" applyFont="1" applyFill="1" applyAlignment="1">
      <alignment/>
    </xf>
    <xf numFmtId="3" fontId="24" fillId="0" borderId="0" xfId="0" applyNumberFormat="1" applyFont="1" applyBorder="1" applyAlignment="1">
      <alignment horizontal="left" indent="3"/>
    </xf>
    <xf numFmtId="0" fontId="24" fillId="0" borderId="0" xfId="0" applyFont="1" applyBorder="1" applyAlignment="1">
      <alignment horizontal="left" indent="3"/>
    </xf>
    <xf numFmtId="3" fontId="27" fillId="0" borderId="0" xfId="0" applyNumberFormat="1" applyFont="1" applyFill="1" applyBorder="1" applyAlignment="1">
      <alignment wrapText="1"/>
    </xf>
    <xf numFmtId="0" fontId="24" fillId="0" borderId="10" xfId="0" applyFont="1" applyBorder="1" applyAlignment="1">
      <alignment horizontal="left"/>
    </xf>
    <xf numFmtId="3" fontId="24" fillId="24" borderId="10" xfId="0" applyNumberFormat="1" applyFont="1" applyFill="1" applyBorder="1" applyAlignment="1">
      <alignment/>
    </xf>
    <xf numFmtId="3" fontId="24" fillId="0" borderId="10" xfId="0" applyNumberFormat="1" applyFont="1" applyFill="1" applyBorder="1" applyAlignment="1">
      <alignment/>
    </xf>
    <xf numFmtId="3" fontId="24" fillId="0" borderId="10" xfId="0" applyNumberFormat="1" applyFont="1" applyFill="1" applyBorder="1" applyAlignment="1">
      <alignment horizontal="right"/>
    </xf>
    <xf numFmtId="3" fontId="24" fillId="0" borderId="0" xfId="0" applyNumberFormat="1" applyFont="1" applyAlignment="1">
      <alignment vertical="center"/>
    </xf>
    <xf numFmtId="0" fontId="24" fillId="0" borderId="0" xfId="0" applyFont="1" applyBorder="1" applyAlignment="1">
      <alignment/>
    </xf>
    <xf numFmtId="3" fontId="24" fillId="0" borderId="0" xfId="0" applyNumberFormat="1" applyFont="1" applyBorder="1" applyAlignment="1">
      <alignment horizontal="center"/>
    </xf>
    <xf numFmtId="0" fontId="24" fillId="0" borderId="0" xfId="0" applyFont="1" applyAlignment="1">
      <alignment/>
    </xf>
    <xf numFmtId="0" fontId="24" fillId="0" borderId="0" xfId="0" applyFont="1" applyFill="1" applyBorder="1" applyAlignment="1">
      <alignment horizontal="center"/>
    </xf>
    <xf numFmtId="0" fontId="27" fillId="0" borderId="0" xfId="0" applyFont="1" applyAlignment="1">
      <alignment/>
    </xf>
    <xf numFmtId="3" fontId="24" fillId="0" borderId="10" xfId="0" applyNumberFormat="1" applyFont="1" applyBorder="1" applyAlignment="1">
      <alignment vertical="center"/>
    </xf>
    <xf numFmtId="3" fontId="24" fillId="0" borderId="10" xfId="0" applyNumberFormat="1" applyFont="1" applyBorder="1" applyAlignment="1">
      <alignment horizontal="right" vertical="center" wrapText="1"/>
    </xf>
    <xf numFmtId="0" fontId="29" fillId="0" borderId="0" xfId="0" applyFont="1" applyAlignment="1">
      <alignment horizontal="center"/>
    </xf>
    <xf numFmtId="0" fontId="29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 horizontal="center"/>
    </xf>
    <xf numFmtId="0" fontId="25" fillId="0" borderId="0" xfId="0" applyFont="1" applyAlignment="1">
      <alignment/>
    </xf>
    <xf numFmtId="3" fontId="29" fillId="0" borderId="0" xfId="0" applyNumberFormat="1" applyFont="1" applyAlignment="1">
      <alignment/>
    </xf>
    <xf numFmtId="3" fontId="24" fillId="0" borderId="0" xfId="0" applyNumberFormat="1" applyFont="1" applyAlignment="1">
      <alignment horizontal="left"/>
    </xf>
    <xf numFmtId="3" fontId="24" fillId="0" borderId="0" xfId="0" applyNumberFormat="1" applyFont="1" applyAlignment="1">
      <alignment wrapText="1"/>
    </xf>
    <xf numFmtId="0" fontId="34" fillId="0" borderId="0" xfId="58" applyFont="1" applyAlignment="1">
      <alignment horizontal="center"/>
      <protection/>
    </xf>
    <xf numFmtId="0" fontId="34" fillId="0" borderId="0" xfId="58" applyFont="1" applyAlignment="1">
      <alignment/>
      <protection/>
    </xf>
    <xf numFmtId="0" fontId="29" fillId="0" borderId="0" xfId="58" applyFont="1">
      <alignment/>
      <protection/>
    </xf>
    <xf numFmtId="0" fontId="35" fillId="0" borderId="0" xfId="58" applyFont="1" applyAlignment="1">
      <alignment horizontal="center"/>
      <protection/>
    </xf>
    <xf numFmtId="0" fontId="35" fillId="0" borderId="0" xfId="58" applyFont="1" applyAlignment="1">
      <alignment/>
      <protection/>
    </xf>
    <xf numFmtId="0" fontId="29" fillId="0" borderId="0" xfId="58" applyFont="1" applyAlignment="1">
      <alignment horizontal="center"/>
      <protection/>
    </xf>
    <xf numFmtId="3" fontId="24" fillId="0" borderId="10" xfId="58" applyNumberFormat="1" applyFont="1" applyBorder="1">
      <alignment/>
      <protection/>
    </xf>
    <xf numFmtId="3" fontId="29" fillId="0" borderId="0" xfId="58" applyNumberFormat="1" applyFont="1" applyAlignment="1">
      <alignment vertical="center"/>
      <protection/>
    </xf>
    <xf numFmtId="0" fontId="29" fillId="0" borderId="0" xfId="58" applyFont="1" applyAlignment="1">
      <alignment vertical="center"/>
      <protection/>
    </xf>
    <xf numFmtId="0" fontId="24" fillId="0" borderId="0" xfId="58" applyFont="1">
      <alignment/>
      <protection/>
    </xf>
    <xf numFmtId="3" fontId="29" fillId="0" borderId="0" xfId="58" applyNumberFormat="1" applyFont="1">
      <alignment/>
      <protection/>
    </xf>
    <xf numFmtId="0" fontId="29" fillId="0" borderId="10" xfId="58" applyFont="1" applyBorder="1" applyAlignment="1">
      <alignment horizontal="center"/>
      <protection/>
    </xf>
    <xf numFmtId="0" fontId="24" fillId="0" borderId="10" xfId="58" applyFont="1" applyBorder="1">
      <alignment/>
      <protection/>
    </xf>
    <xf numFmtId="3" fontId="24" fillId="0" borderId="10" xfId="58" applyNumberFormat="1" applyFont="1" applyBorder="1" applyAlignment="1">
      <alignment horizontal="left" vertical="center" wrapText="1"/>
      <protection/>
    </xf>
    <xf numFmtId="3" fontId="24" fillId="0" borderId="10" xfId="58" applyNumberFormat="1" applyFont="1" applyBorder="1" applyAlignment="1">
      <alignment horizontal="left"/>
      <protection/>
    </xf>
    <xf numFmtId="3" fontId="24" fillId="0" borderId="10" xfId="58" applyNumberFormat="1" applyFont="1" applyBorder="1" applyAlignment="1">
      <alignment horizontal="center"/>
      <protection/>
    </xf>
    <xf numFmtId="3" fontId="24" fillId="0" borderId="10" xfId="58" applyNumberFormat="1" applyFont="1" applyFill="1" applyBorder="1" applyAlignment="1">
      <alignment horizontal="left"/>
      <protection/>
    </xf>
    <xf numFmtId="0" fontId="27" fillId="0" borderId="10" xfId="58" applyFont="1" applyBorder="1">
      <alignment/>
      <protection/>
    </xf>
    <xf numFmtId="3" fontId="27" fillId="0" borderId="10" xfId="58" applyNumberFormat="1" applyFont="1" applyBorder="1" applyAlignment="1">
      <alignment horizontal="left"/>
      <protection/>
    </xf>
    <xf numFmtId="3" fontId="27" fillId="0" borderId="10" xfId="58" applyNumberFormat="1" applyFont="1" applyBorder="1">
      <alignment/>
      <protection/>
    </xf>
    <xf numFmtId="0" fontId="30" fillId="0" borderId="10" xfId="58" applyFont="1" applyBorder="1">
      <alignment/>
      <protection/>
    </xf>
    <xf numFmtId="3" fontId="30" fillId="0" borderId="10" xfId="58" applyNumberFormat="1" applyFont="1" applyBorder="1" applyAlignment="1">
      <alignment horizontal="left"/>
      <protection/>
    </xf>
    <xf numFmtId="3" fontId="30" fillId="0" borderId="10" xfId="58" applyNumberFormat="1" applyFont="1" applyBorder="1">
      <alignment/>
      <protection/>
    </xf>
    <xf numFmtId="3" fontId="27" fillId="4" borderId="10" xfId="58" applyNumberFormat="1" applyFont="1" applyFill="1" applyBorder="1">
      <alignment/>
      <protection/>
    </xf>
    <xf numFmtId="0" fontId="28" fillId="0" borderId="0" xfId="58" applyFont="1" applyAlignment="1">
      <alignment horizontal="right"/>
      <protection/>
    </xf>
    <xf numFmtId="0" fontId="24" fillId="0" borderId="0" xfId="58" applyFont="1" applyAlignment="1">
      <alignment/>
      <protection/>
    </xf>
    <xf numFmtId="3" fontId="25" fillId="0" borderId="0" xfId="0" applyNumberFormat="1" applyFont="1" applyAlignment="1">
      <alignment/>
    </xf>
    <xf numFmtId="3" fontId="35" fillId="0" borderId="0" xfId="0" applyNumberFormat="1" applyFont="1" applyAlignment="1">
      <alignment/>
    </xf>
    <xf numFmtId="0" fontId="24" fillId="0" borderId="0" xfId="57" applyFont="1" applyAlignment="1">
      <alignment horizontal="center"/>
      <protection/>
    </xf>
    <xf numFmtId="0" fontId="24" fillId="0" borderId="0" xfId="57" applyFont="1" applyAlignment="1">
      <alignment/>
      <protection/>
    </xf>
    <xf numFmtId="0" fontId="24" fillId="0" borderId="0" xfId="57" applyFont="1">
      <alignment/>
      <protection/>
    </xf>
    <xf numFmtId="0" fontId="24" fillId="0" borderId="0" xfId="57" applyFont="1" applyAlignment="1">
      <alignment horizontal="right"/>
      <protection/>
    </xf>
    <xf numFmtId="0" fontId="25" fillId="0" borderId="0" xfId="57" applyFont="1" applyAlignment="1">
      <alignment/>
      <protection/>
    </xf>
    <xf numFmtId="0" fontId="27" fillId="0" borderId="0" xfId="57" applyFont="1" applyAlignment="1">
      <alignment/>
      <protection/>
    </xf>
    <xf numFmtId="0" fontId="27" fillId="0" borderId="0" xfId="57" applyFont="1" applyAlignment="1">
      <alignment horizontal="center"/>
      <protection/>
    </xf>
    <xf numFmtId="0" fontId="24" fillId="0" borderId="10" xfId="57" applyFont="1" applyBorder="1">
      <alignment/>
      <protection/>
    </xf>
    <xf numFmtId="3" fontId="29" fillId="0" borderId="0" xfId="0" applyNumberFormat="1" applyFont="1" applyAlignment="1">
      <alignment horizontal="center"/>
    </xf>
    <xf numFmtId="3" fontId="29" fillId="0" borderId="0" xfId="0" applyNumberFormat="1" applyFont="1" applyAlignment="1">
      <alignment/>
    </xf>
    <xf numFmtId="3" fontId="39" fillId="0" borderId="0" xfId="0" applyNumberFormat="1" applyFont="1" applyAlignment="1">
      <alignment horizontal="center"/>
    </xf>
    <xf numFmtId="3" fontId="29" fillId="0" borderId="0" xfId="0" applyNumberFormat="1" applyFont="1" applyFill="1" applyBorder="1" applyAlignment="1">
      <alignment horizontal="center"/>
    </xf>
    <xf numFmtId="3" fontId="29" fillId="0" borderId="0" xfId="0" applyNumberFormat="1" applyFont="1" applyFill="1" applyBorder="1" applyAlignment="1">
      <alignment/>
    </xf>
    <xf numFmtId="3" fontId="25" fillId="0" borderId="0" xfId="0" applyNumberFormat="1" applyFont="1" applyFill="1" applyBorder="1" applyAlignment="1">
      <alignment/>
    </xf>
    <xf numFmtId="3" fontId="32" fillId="0" borderId="0" xfId="0" applyNumberFormat="1" applyFont="1" applyFill="1" applyBorder="1" applyAlignment="1">
      <alignment/>
    </xf>
    <xf numFmtId="3" fontId="25" fillId="0" borderId="0" xfId="0" applyNumberFormat="1" applyFont="1" applyFill="1" applyBorder="1" applyAlignment="1">
      <alignment horizontal="center"/>
    </xf>
    <xf numFmtId="3" fontId="29" fillId="0" borderId="10" xfId="0" applyNumberFormat="1" applyFont="1" applyFill="1" applyBorder="1" applyAlignment="1">
      <alignment horizontal="center" vertical="center" wrapText="1"/>
    </xf>
    <xf numFmtId="3" fontId="29" fillId="0" borderId="10" xfId="0" applyNumberFormat="1" applyFont="1" applyFill="1" applyBorder="1" applyAlignment="1">
      <alignment vertical="center" wrapText="1"/>
    </xf>
    <xf numFmtId="3" fontId="29" fillId="0" borderId="10" xfId="0" applyNumberFormat="1" applyFont="1" applyFill="1" applyBorder="1" applyAlignment="1">
      <alignment/>
    </xf>
    <xf numFmtId="3" fontId="29" fillId="0" borderId="10" xfId="0" applyNumberFormat="1" applyFont="1" applyFill="1" applyBorder="1" applyAlignment="1">
      <alignment horizontal="center"/>
    </xf>
    <xf numFmtId="3" fontId="25" fillId="0" borderId="10" xfId="0" applyNumberFormat="1" applyFont="1" applyFill="1" applyBorder="1" applyAlignment="1">
      <alignment/>
    </xf>
    <xf numFmtId="3" fontId="29" fillId="0" borderId="10" xfId="0" applyNumberFormat="1" applyFont="1" applyFill="1" applyBorder="1" applyAlignment="1">
      <alignment/>
    </xf>
    <xf numFmtId="3" fontId="32" fillId="0" borderId="10" xfId="0" applyNumberFormat="1" applyFont="1" applyFill="1" applyBorder="1" applyAlignment="1">
      <alignment horizontal="center"/>
    </xf>
    <xf numFmtId="3" fontId="32" fillId="0" borderId="10" xfId="0" applyNumberFormat="1" applyFont="1" applyFill="1" applyBorder="1" applyAlignment="1">
      <alignment/>
    </xf>
    <xf numFmtId="3" fontId="25" fillId="4" borderId="10" xfId="0" applyNumberFormat="1" applyFont="1" applyFill="1" applyBorder="1" applyAlignment="1">
      <alignment horizontal="center" vertical="center"/>
    </xf>
    <xf numFmtId="3" fontId="25" fillId="4" borderId="10" xfId="0" applyNumberFormat="1" applyFont="1" applyFill="1" applyBorder="1" applyAlignment="1">
      <alignment horizontal="center"/>
    </xf>
    <xf numFmtId="10" fontId="25" fillId="4" borderId="10" xfId="0" applyNumberFormat="1" applyFont="1" applyFill="1" applyBorder="1" applyAlignment="1">
      <alignment/>
    </xf>
    <xf numFmtId="0" fontId="25" fillId="0" borderId="0" xfId="0" applyFont="1" applyAlignment="1">
      <alignment/>
    </xf>
    <xf numFmtId="3" fontId="29" fillId="0" borderId="0" xfId="0" applyNumberFormat="1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41" fillId="0" borderId="0" xfId="0" applyFont="1" applyAlignment="1">
      <alignment/>
    </xf>
    <xf numFmtId="0" fontId="29" fillId="0" borderId="0" xfId="0" applyFont="1" applyAlignment="1">
      <alignment horizontal="right"/>
    </xf>
    <xf numFmtId="0" fontId="29" fillId="0" borderId="0" xfId="0" applyFont="1" applyAlignment="1">
      <alignment wrapText="1"/>
    </xf>
    <xf numFmtId="0" fontId="34" fillId="0" borderId="0" xfId="58" applyFont="1">
      <alignment/>
      <protection/>
    </xf>
    <xf numFmtId="3" fontId="34" fillId="0" borderId="0" xfId="58" applyNumberFormat="1" applyFont="1">
      <alignment/>
      <protection/>
    </xf>
    <xf numFmtId="0" fontId="29" fillId="0" borderId="10" xfId="0" applyFont="1" applyBorder="1" applyAlignment="1">
      <alignment horizontal="center"/>
    </xf>
    <xf numFmtId="0" fontId="32" fillId="0" borderId="10" xfId="0" applyFont="1" applyBorder="1" applyAlignment="1">
      <alignment/>
    </xf>
    <xf numFmtId="3" fontId="32" fillId="0" borderId="10" xfId="0" applyNumberFormat="1" applyFont="1" applyBorder="1" applyAlignment="1">
      <alignment/>
    </xf>
    <xf numFmtId="0" fontId="29" fillId="0" borderId="10" xfId="0" applyFont="1" applyBorder="1" applyAlignment="1">
      <alignment/>
    </xf>
    <xf numFmtId="3" fontId="29" fillId="0" borderId="10" xfId="0" applyNumberFormat="1" applyFont="1" applyBorder="1" applyAlignment="1">
      <alignment/>
    </xf>
    <xf numFmtId="0" fontId="34" fillId="0" borderId="10" xfId="58" applyFont="1" applyBorder="1" applyAlignment="1">
      <alignment horizontal="center"/>
      <protection/>
    </xf>
    <xf numFmtId="3" fontId="24" fillId="0" borderId="10" xfId="58" applyNumberFormat="1" applyFont="1" applyBorder="1" applyAlignment="1">
      <alignment/>
      <protection/>
    </xf>
    <xf numFmtId="3" fontId="24" fillId="0" borderId="10" xfId="58" applyNumberFormat="1" applyFont="1" applyFill="1" applyBorder="1" applyAlignment="1">
      <alignment/>
      <protection/>
    </xf>
    <xf numFmtId="3" fontId="27" fillId="0" borderId="10" xfId="58" applyNumberFormat="1" applyFont="1" applyFill="1" applyBorder="1" applyAlignment="1">
      <alignment/>
      <protection/>
    </xf>
    <xf numFmtId="0" fontId="36" fillId="0" borderId="10" xfId="58" applyFont="1" applyBorder="1" applyAlignment="1">
      <alignment horizontal="center" vertical="center"/>
      <protection/>
    </xf>
    <xf numFmtId="3" fontId="27" fillId="0" borderId="10" xfId="58" applyNumberFormat="1" applyFont="1" applyFill="1" applyBorder="1" applyAlignment="1">
      <alignment vertical="center"/>
      <protection/>
    </xf>
    <xf numFmtId="3" fontId="27" fillId="0" borderId="10" xfId="58" applyNumberFormat="1" applyFont="1" applyBorder="1" applyAlignment="1">
      <alignment vertical="center"/>
      <protection/>
    </xf>
    <xf numFmtId="3" fontId="27" fillId="0" borderId="10" xfId="58" applyNumberFormat="1" applyFont="1" applyBorder="1" applyAlignment="1">
      <alignment horizontal="right" vertical="center"/>
      <protection/>
    </xf>
    <xf numFmtId="3" fontId="27" fillId="0" borderId="10" xfId="58" applyNumberFormat="1" applyFont="1" applyFill="1" applyBorder="1" applyAlignment="1">
      <alignment horizontal="left"/>
      <protection/>
    </xf>
    <xf numFmtId="0" fontId="29" fillId="0" borderId="10" xfId="58" applyFont="1" applyFill="1" applyBorder="1" applyAlignment="1">
      <alignment horizontal="center"/>
      <protection/>
    </xf>
    <xf numFmtId="0" fontId="36" fillId="4" borderId="10" xfId="58" applyFont="1" applyFill="1" applyBorder="1" applyAlignment="1">
      <alignment horizontal="center" vertical="center"/>
      <protection/>
    </xf>
    <xf numFmtId="3" fontId="27" fillId="4" borderId="10" xfId="58" applyNumberFormat="1" applyFont="1" applyFill="1" applyBorder="1" applyAlignment="1">
      <alignment vertical="center"/>
      <protection/>
    </xf>
    <xf numFmtId="0" fontId="34" fillId="4" borderId="10" xfId="58" applyFont="1" applyFill="1" applyBorder="1" applyAlignment="1">
      <alignment horizontal="center" wrapText="1"/>
      <protection/>
    </xf>
    <xf numFmtId="0" fontId="29" fillId="4" borderId="10" xfId="58" applyFont="1" applyFill="1" applyBorder="1" applyAlignment="1">
      <alignment horizontal="center"/>
      <protection/>
    </xf>
    <xf numFmtId="3" fontId="25" fillId="4" borderId="10" xfId="58" applyNumberFormat="1" applyFont="1" applyFill="1" applyBorder="1" applyAlignment="1">
      <alignment horizontal="center"/>
      <protection/>
    </xf>
    <xf numFmtId="0" fontId="25" fillId="4" borderId="10" xfId="58" applyFont="1" applyFill="1" applyBorder="1" applyAlignment="1">
      <alignment horizontal="center"/>
      <protection/>
    </xf>
    <xf numFmtId="3" fontId="27" fillId="4" borderId="10" xfId="0" applyNumberFormat="1" applyFont="1" applyFill="1" applyBorder="1" applyAlignment="1">
      <alignment horizontal="center"/>
    </xf>
    <xf numFmtId="3" fontId="27" fillId="4" borderId="10" xfId="0" applyNumberFormat="1" applyFont="1" applyFill="1" applyBorder="1" applyAlignment="1">
      <alignment horizontal="center" vertical="center" wrapText="1"/>
    </xf>
    <xf numFmtId="3" fontId="24" fillId="4" borderId="13" xfId="0" applyNumberFormat="1" applyFont="1" applyFill="1" applyBorder="1" applyAlignment="1">
      <alignment horizontal="center" vertical="center" wrapText="1"/>
    </xf>
    <xf numFmtId="3" fontId="24" fillId="4" borderId="10" xfId="0" applyNumberFormat="1" applyFont="1" applyFill="1" applyBorder="1" applyAlignment="1">
      <alignment horizontal="center"/>
    </xf>
    <xf numFmtId="0" fontId="29" fillId="4" borderId="10" xfId="58" applyFont="1" applyFill="1" applyBorder="1" applyAlignment="1">
      <alignment vertical="center"/>
      <protection/>
    </xf>
    <xf numFmtId="3" fontId="36" fillId="4" borderId="10" xfId="58" applyNumberFormat="1" applyFont="1" applyFill="1" applyBorder="1" applyAlignment="1">
      <alignment horizontal="center" vertical="center" wrapText="1"/>
      <protection/>
    </xf>
    <xf numFmtId="3" fontId="36" fillId="4" borderId="10" xfId="58" applyNumberFormat="1" applyFont="1" applyFill="1" applyBorder="1" applyAlignment="1">
      <alignment vertical="center"/>
      <protection/>
    </xf>
    <xf numFmtId="0" fontId="27" fillId="0" borderId="10" xfId="58" applyFont="1" applyFill="1" applyBorder="1">
      <alignment/>
      <protection/>
    </xf>
    <xf numFmtId="3" fontId="27" fillId="0" borderId="10" xfId="58" applyNumberFormat="1" applyFont="1" applyFill="1" applyBorder="1">
      <alignment/>
      <protection/>
    </xf>
    <xf numFmtId="3" fontId="24" fillId="4" borderId="10" xfId="0" applyNumberFormat="1" applyFont="1" applyFill="1" applyBorder="1" applyAlignment="1">
      <alignment horizontal="right" vertical="center" wrapText="1"/>
    </xf>
    <xf numFmtId="3" fontId="24" fillId="0" borderId="10" xfId="0" applyNumberFormat="1" applyFont="1" applyBorder="1" applyAlignment="1">
      <alignment horizontal="center" vertical="center"/>
    </xf>
    <xf numFmtId="3" fontId="24" fillId="0" borderId="10" xfId="0" applyNumberFormat="1" applyFont="1" applyFill="1" applyBorder="1" applyAlignment="1">
      <alignment vertical="center"/>
    </xf>
    <xf numFmtId="0" fontId="24" fillId="4" borderId="14" xfId="0" applyFont="1" applyFill="1" applyBorder="1" applyAlignment="1">
      <alignment horizontal="center" vertical="center" wrapText="1"/>
    </xf>
    <xf numFmtId="3" fontId="24" fillId="4" borderId="13" xfId="0" applyNumberFormat="1" applyFont="1" applyFill="1" applyBorder="1" applyAlignment="1">
      <alignment horizontal="center"/>
    </xf>
    <xf numFmtId="3" fontId="24" fillId="4" borderId="14" xfId="0" applyNumberFormat="1" applyFont="1" applyFill="1" applyBorder="1" applyAlignment="1">
      <alignment horizontal="center"/>
    </xf>
    <xf numFmtId="3" fontId="24" fillId="4" borderId="15" xfId="0" applyNumberFormat="1" applyFont="1" applyFill="1" applyBorder="1" applyAlignment="1">
      <alignment horizontal="center"/>
    </xf>
    <xf numFmtId="0" fontId="24" fillId="4" borderId="15" xfId="0" applyFont="1" applyFill="1" applyBorder="1" applyAlignment="1">
      <alignment horizontal="center"/>
    </xf>
    <xf numFmtId="3" fontId="27" fillId="4" borderId="10" xfId="0" applyNumberFormat="1" applyFont="1" applyFill="1" applyBorder="1" applyAlignment="1">
      <alignment vertical="center" wrapText="1"/>
    </xf>
    <xf numFmtId="3" fontId="27" fillId="4" borderId="10" xfId="0" applyNumberFormat="1" applyFont="1" applyFill="1" applyBorder="1" applyAlignment="1">
      <alignment/>
    </xf>
    <xf numFmtId="0" fontId="29" fillId="4" borderId="10" xfId="0" applyFont="1" applyFill="1" applyBorder="1" applyAlignment="1">
      <alignment horizontal="center"/>
    </xf>
    <xf numFmtId="0" fontId="25" fillId="4" borderId="10" xfId="0" applyFont="1" applyFill="1" applyBorder="1" applyAlignment="1">
      <alignment horizontal="center"/>
    </xf>
    <xf numFmtId="0" fontId="25" fillId="4" borderId="10" xfId="0" applyFont="1" applyFill="1" applyBorder="1" applyAlignment="1">
      <alignment horizontal="center" vertical="center" wrapText="1"/>
    </xf>
    <xf numFmtId="3" fontId="25" fillId="4" borderId="10" xfId="0" applyNumberFormat="1" applyFont="1" applyFill="1" applyBorder="1" applyAlignment="1">
      <alignment/>
    </xf>
    <xf numFmtId="0" fontId="34" fillId="4" borderId="10" xfId="0" applyFont="1" applyFill="1" applyBorder="1" applyAlignment="1">
      <alignment horizontal="center" vertical="center" wrapText="1"/>
    </xf>
    <xf numFmtId="0" fontId="34" fillId="4" borderId="10" xfId="0" applyFont="1" applyFill="1" applyBorder="1" applyAlignment="1">
      <alignment horizontal="center" vertical="center"/>
    </xf>
    <xf numFmtId="0" fontId="34" fillId="4" borderId="10" xfId="0" applyFont="1" applyFill="1" applyBorder="1" applyAlignment="1">
      <alignment horizontal="center"/>
    </xf>
    <xf numFmtId="0" fontId="30" fillId="0" borderId="10" xfId="57" applyFont="1" applyBorder="1">
      <alignment/>
      <protection/>
    </xf>
    <xf numFmtId="0" fontId="24" fillId="0" borderId="10" xfId="57" applyFont="1" applyBorder="1" applyAlignment="1">
      <alignment horizontal="left"/>
      <protection/>
    </xf>
    <xf numFmtId="0" fontId="27" fillId="4" borderId="13" xfId="57" applyFont="1" applyFill="1" applyBorder="1" applyAlignment="1">
      <alignment horizontal="center"/>
      <protection/>
    </xf>
    <xf numFmtId="0" fontId="27" fillId="4" borderId="14" xfId="57" applyFont="1" applyFill="1" applyBorder="1" applyAlignment="1">
      <alignment horizontal="center"/>
      <protection/>
    </xf>
    <xf numFmtId="0" fontId="27" fillId="4" borderId="15" xfId="57" applyFont="1" applyFill="1" applyBorder="1" applyAlignment="1">
      <alignment horizontal="center"/>
      <protection/>
    </xf>
    <xf numFmtId="3" fontId="24" fillId="0" borderId="0" xfId="58" applyNumberFormat="1" applyFont="1">
      <alignment/>
      <protection/>
    </xf>
    <xf numFmtId="3" fontId="24" fillId="24" borderId="10" xfId="58" applyNumberFormat="1" applyFont="1" applyFill="1" applyBorder="1">
      <alignment/>
      <protection/>
    </xf>
    <xf numFmtId="3" fontId="27" fillId="4" borderId="10" xfId="0" applyNumberFormat="1" applyFont="1" applyFill="1" applyBorder="1" applyAlignment="1">
      <alignment horizontal="center"/>
    </xf>
    <xf numFmtId="3" fontId="24" fillId="4" borderId="10" xfId="58" applyNumberFormat="1" applyFont="1" applyFill="1" applyBorder="1" applyAlignment="1">
      <alignment horizontal="center" wrapText="1"/>
      <protection/>
    </xf>
    <xf numFmtId="3" fontId="24" fillId="4" borderId="10" xfId="58" applyNumberFormat="1" applyFont="1" applyFill="1" applyBorder="1" applyAlignment="1">
      <alignment horizontal="center" vertical="center" wrapText="1"/>
      <protection/>
    </xf>
    <xf numFmtId="3" fontId="27" fillId="4" borderId="10" xfId="58" applyNumberFormat="1" applyFont="1" applyFill="1" applyBorder="1" applyAlignment="1">
      <alignment horizontal="center"/>
      <protection/>
    </xf>
    <xf numFmtId="0" fontId="25" fillId="0" borderId="0" xfId="58" applyFont="1" applyAlignment="1">
      <alignment horizontal="center"/>
      <protection/>
    </xf>
    <xf numFmtId="0" fontId="29" fillId="0" borderId="0" xfId="58" applyFont="1" applyFill="1">
      <alignment/>
      <protection/>
    </xf>
    <xf numFmtId="3" fontId="29" fillId="24" borderId="10" xfId="58" applyNumberFormat="1" applyFont="1" applyFill="1" applyBorder="1">
      <alignment/>
      <protection/>
    </xf>
    <xf numFmtId="0" fontId="25" fillId="0" borderId="0" xfId="58" applyFont="1" applyFill="1">
      <alignment/>
      <protection/>
    </xf>
    <xf numFmtId="0" fontId="28" fillId="0" borderId="10" xfId="58" applyFont="1" applyBorder="1">
      <alignment/>
      <protection/>
    </xf>
    <xf numFmtId="0" fontId="29" fillId="0" borderId="10" xfId="58" applyFont="1" applyFill="1" applyBorder="1">
      <alignment/>
      <protection/>
    </xf>
    <xf numFmtId="0" fontId="28" fillId="0" borderId="10" xfId="58" applyFont="1" applyFill="1" applyBorder="1">
      <alignment/>
      <protection/>
    </xf>
    <xf numFmtId="0" fontId="34" fillId="4" borderId="10" xfId="58" applyFont="1" applyFill="1" applyBorder="1" applyAlignment="1">
      <alignment horizontal="center" vertical="center"/>
      <protection/>
    </xf>
    <xf numFmtId="0" fontId="34" fillId="4" borderId="10" xfId="58" applyFont="1" applyFill="1" applyBorder="1" applyAlignment="1">
      <alignment horizontal="center" vertical="center" wrapText="1"/>
      <protection/>
    </xf>
    <xf numFmtId="0" fontId="25" fillId="4" borderId="10" xfId="58" applyFont="1" applyFill="1" applyBorder="1">
      <alignment/>
      <protection/>
    </xf>
    <xf numFmtId="3" fontId="25" fillId="4" borderId="10" xfId="58" applyNumberFormat="1" applyFont="1" applyFill="1" applyBorder="1">
      <alignment/>
      <protection/>
    </xf>
    <xf numFmtId="3" fontId="29" fillId="0" borderId="10" xfId="58" applyNumberFormat="1" applyFont="1" applyFill="1" applyBorder="1">
      <alignment/>
      <protection/>
    </xf>
    <xf numFmtId="3" fontId="25" fillId="0" borderId="0" xfId="58" applyNumberFormat="1" applyFont="1" applyFill="1">
      <alignment/>
      <protection/>
    </xf>
    <xf numFmtId="3" fontId="27" fillId="0" borderId="16" xfId="0" applyNumberFormat="1" applyFont="1" applyFill="1" applyBorder="1" applyAlignment="1">
      <alignment/>
    </xf>
    <xf numFmtId="3" fontId="27" fillId="0" borderId="0" xfId="0" applyNumberFormat="1" applyFont="1" applyFill="1" applyAlignment="1">
      <alignment/>
    </xf>
    <xf numFmtId="0" fontId="34" fillId="0" borderId="0" xfId="58" applyFont="1" applyAlignment="1">
      <alignment vertical="center"/>
      <protection/>
    </xf>
    <xf numFmtId="0" fontId="29" fillId="0" borderId="17" xfId="58" applyFont="1" applyBorder="1" applyAlignment="1">
      <alignment horizontal="center"/>
      <protection/>
    </xf>
    <xf numFmtId="3" fontId="25" fillId="0" borderId="0" xfId="58" applyNumberFormat="1" applyFont="1">
      <alignment/>
      <protection/>
    </xf>
    <xf numFmtId="0" fontId="29" fillId="4" borderId="10" xfId="58" applyFont="1" applyFill="1" applyBorder="1" applyAlignment="1">
      <alignment horizontal="center"/>
      <protection/>
    </xf>
    <xf numFmtId="0" fontId="24" fillId="0" borderId="10" xfId="57" applyFont="1" applyBorder="1" applyAlignment="1">
      <alignment horizontal="left" vertical="center" wrapText="1"/>
      <protection/>
    </xf>
    <xf numFmtId="0" fontId="30" fillId="0" borderId="10" xfId="57" applyFont="1" applyBorder="1" applyAlignment="1">
      <alignment horizontal="left"/>
      <protection/>
    </xf>
    <xf numFmtId="3" fontId="24" fillId="0" borderId="10" xfId="58" applyNumberFormat="1" applyFont="1" applyFill="1" applyBorder="1">
      <alignment/>
      <protection/>
    </xf>
    <xf numFmtId="0" fontId="29" fillId="0" borderId="0" xfId="58" applyFont="1" applyAlignment="1">
      <alignment horizontal="right"/>
      <protection/>
    </xf>
    <xf numFmtId="3" fontId="34" fillId="0" borderId="0" xfId="58" applyNumberFormat="1" applyFont="1" applyAlignment="1">
      <alignment vertical="center"/>
      <protection/>
    </xf>
    <xf numFmtId="3" fontId="24" fillId="0" borderId="10" xfId="0" applyNumberFormat="1" applyFont="1" applyFill="1" applyBorder="1" applyAlignment="1">
      <alignment vertical="center" wrapText="1"/>
    </xf>
    <xf numFmtId="0" fontId="24" fillId="0" borderId="17" xfId="57" applyFont="1" applyBorder="1">
      <alignment/>
      <protection/>
    </xf>
    <xf numFmtId="0" fontId="24" fillId="0" borderId="18" xfId="57" applyFont="1" applyBorder="1">
      <alignment/>
      <protection/>
    </xf>
    <xf numFmtId="0" fontId="24" fillId="0" borderId="13" xfId="57" applyFont="1" applyBorder="1">
      <alignment/>
      <protection/>
    </xf>
    <xf numFmtId="0" fontId="24" fillId="0" borderId="17" xfId="57" applyFont="1" applyBorder="1" applyAlignment="1">
      <alignment horizontal="left"/>
      <protection/>
    </xf>
    <xf numFmtId="0" fontId="24" fillId="0" borderId="18" xfId="57" applyFont="1" applyBorder="1" applyAlignment="1">
      <alignment horizontal="center"/>
      <protection/>
    </xf>
    <xf numFmtId="0" fontId="27" fillId="0" borderId="18" xfId="57" applyFont="1" applyBorder="1">
      <alignment/>
      <protection/>
    </xf>
    <xf numFmtId="0" fontId="27" fillId="0" borderId="0" xfId="57" applyFont="1">
      <alignment/>
      <protection/>
    </xf>
    <xf numFmtId="3" fontId="35" fillId="0" borderId="10" xfId="0" applyNumberFormat="1" applyFont="1" applyBorder="1" applyAlignment="1">
      <alignment horizontal="center"/>
    </xf>
    <xf numFmtId="0" fontId="35" fillId="0" borderId="10" xfId="57" applyFont="1" applyBorder="1" applyAlignment="1">
      <alignment horizontal="left"/>
      <protection/>
    </xf>
    <xf numFmtId="0" fontId="44" fillId="0" borderId="10" xfId="57" applyFont="1" applyBorder="1">
      <alignment/>
      <protection/>
    </xf>
    <xf numFmtId="0" fontId="35" fillId="0" borderId="10" xfId="57" applyFont="1" applyBorder="1">
      <alignment/>
      <protection/>
    </xf>
    <xf numFmtId="0" fontId="35" fillId="0" borderId="0" xfId="57" applyFont="1">
      <alignment/>
      <protection/>
    </xf>
    <xf numFmtId="3" fontId="29" fillId="4" borderId="10" xfId="0" applyNumberFormat="1" applyFont="1" applyFill="1" applyBorder="1" applyAlignment="1">
      <alignment horizontal="center" vertical="center"/>
    </xf>
    <xf numFmtId="0" fontId="25" fillId="4" borderId="10" xfId="57" applyFont="1" applyFill="1" applyBorder="1" applyAlignment="1">
      <alignment vertical="center"/>
      <protection/>
    </xf>
    <xf numFmtId="0" fontId="32" fillId="4" borderId="10" xfId="57" applyFont="1" applyFill="1" applyBorder="1" applyAlignment="1">
      <alignment vertical="center"/>
      <protection/>
    </xf>
    <xf numFmtId="0" fontId="29" fillId="0" borderId="0" xfId="57" applyFont="1" applyAlignment="1">
      <alignment vertical="center"/>
      <protection/>
    </xf>
    <xf numFmtId="0" fontId="35" fillId="0" borderId="0" xfId="57" applyFont="1" applyAlignment="1">
      <alignment/>
      <protection/>
    </xf>
    <xf numFmtId="0" fontId="24" fillId="0" borderId="0" xfId="57" applyFont="1" applyBorder="1">
      <alignment/>
      <protection/>
    </xf>
    <xf numFmtId="0" fontId="35" fillId="4" borderId="10" xfId="0" applyFont="1" applyFill="1" applyBorder="1" applyAlignment="1">
      <alignment horizontal="center" vertical="center"/>
    </xf>
    <xf numFmtId="0" fontId="35" fillId="4" borderId="10" xfId="0" applyFont="1" applyFill="1" applyBorder="1" applyAlignment="1">
      <alignment/>
    </xf>
    <xf numFmtId="0" fontId="35" fillId="4" borderId="10" xfId="0" applyFont="1" applyFill="1" applyBorder="1" applyAlignment="1">
      <alignment horizontal="center"/>
    </xf>
    <xf numFmtId="3" fontId="35" fillId="4" borderId="10" xfId="0" applyNumberFormat="1" applyFont="1" applyFill="1" applyBorder="1" applyAlignment="1">
      <alignment/>
    </xf>
    <xf numFmtId="0" fontId="35" fillId="0" borderId="0" xfId="0" applyFont="1" applyAlignment="1">
      <alignment/>
    </xf>
    <xf numFmtId="3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32" fillId="0" borderId="10" xfId="0" applyFont="1" applyBorder="1" applyAlignment="1">
      <alignment horizontal="center"/>
    </xf>
    <xf numFmtId="0" fontId="32" fillId="0" borderId="0" xfId="0" applyFont="1" applyAlignment="1">
      <alignment/>
    </xf>
    <xf numFmtId="3" fontId="38" fillId="0" borderId="10" xfId="0" applyNumberFormat="1" applyFont="1" applyBorder="1" applyAlignment="1">
      <alignment/>
    </xf>
    <xf numFmtId="0" fontId="38" fillId="0" borderId="10" xfId="0" applyFont="1" applyBorder="1" applyAlignment="1">
      <alignment horizontal="left"/>
    </xf>
    <xf numFmtId="3" fontId="38" fillId="0" borderId="10" xfId="0" applyNumberFormat="1" applyFont="1" applyFill="1" applyBorder="1" applyAlignment="1">
      <alignment/>
    </xf>
    <xf numFmtId="3" fontId="38" fillId="4" borderId="10" xfId="0" applyNumberFormat="1" applyFont="1" applyFill="1" applyBorder="1" applyAlignment="1">
      <alignment vertical="center"/>
    </xf>
    <xf numFmtId="0" fontId="45" fillId="4" borderId="10" xfId="0" applyFont="1" applyFill="1" applyBorder="1" applyAlignment="1">
      <alignment horizontal="left" vertical="center"/>
    </xf>
    <xf numFmtId="3" fontId="45" fillId="4" borderId="10" xfId="0" applyNumberFormat="1" applyFont="1" applyFill="1" applyBorder="1" applyAlignment="1">
      <alignment horizontal="right" vertical="center"/>
    </xf>
    <xf numFmtId="0" fontId="35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/>
    </xf>
    <xf numFmtId="0" fontId="35" fillId="0" borderId="10" xfId="0" applyFont="1" applyFill="1" applyBorder="1" applyAlignment="1">
      <alignment horizontal="center"/>
    </xf>
    <xf numFmtId="3" fontId="35" fillId="0" borderId="10" xfId="0" applyNumberFormat="1" applyFont="1" applyFill="1" applyBorder="1" applyAlignment="1">
      <alignment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left" vertical="center" wrapText="1"/>
    </xf>
    <xf numFmtId="0" fontId="37" fillId="24" borderId="10" xfId="0" applyFont="1" applyFill="1" applyBorder="1" applyAlignment="1">
      <alignment horizontal="center" vertical="center"/>
    </xf>
    <xf numFmtId="0" fontId="37" fillId="24" borderId="10" xfId="0" applyFont="1" applyFill="1" applyBorder="1" applyAlignment="1">
      <alignment horizontal="left" vertical="center" wrapText="1"/>
    </xf>
    <xf numFmtId="3" fontId="37" fillId="0" borderId="10" xfId="0" applyNumberFormat="1" applyFont="1" applyFill="1" applyBorder="1" applyAlignment="1">
      <alignment horizontal="right" vertical="center"/>
    </xf>
    <xf numFmtId="3" fontId="37" fillId="24" borderId="10" xfId="0" applyNumberFormat="1" applyFont="1" applyFill="1" applyBorder="1" applyAlignment="1">
      <alignment horizontal="right" vertical="center"/>
    </xf>
    <xf numFmtId="3" fontId="37" fillId="0" borderId="10" xfId="0" applyNumberFormat="1" applyFont="1" applyBorder="1" applyAlignment="1">
      <alignment horizontal="right" vertical="center"/>
    </xf>
    <xf numFmtId="0" fontId="25" fillId="0" borderId="10" xfId="58" applyFont="1" applyBorder="1" applyAlignment="1">
      <alignment horizontal="center"/>
      <protection/>
    </xf>
    <xf numFmtId="3" fontId="25" fillId="0" borderId="10" xfId="58" applyNumberFormat="1" applyFont="1" applyFill="1" applyBorder="1" applyAlignment="1">
      <alignment vertical="center"/>
      <protection/>
    </xf>
    <xf numFmtId="3" fontId="24" fillId="24" borderId="19" xfId="0" applyNumberFormat="1" applyFont="1" applyFill="1" applyBorder="1" applyAlignment="1">
      <alignment/>
    </xf>
    <xf numFmtId="3" fontId="25" fillId="0" borderId="10" xfId="0" applyNumberFormat="1" applyFont="1" applyBorder="1" applyAlignment="1">
      <alignment/>
    </xf>
    <xf numFmtId="3" fontId="25" fillId="0" borderId="10" xfId="58" applyNumberFormat="1" applyFont="1" applyBorder="1" applyAlignment="1">
      <alignment/>
      <protection/>
    </xf>
    <xf numFmtId="3" fontId="29" fillId="0" borderId="10" xfId="58" applyNumberFormat="1" applyFont="1" applyBorder="1">
      <alignment/>
      <protection/>
    </xf>
    <xf numFmtId="3" fontId="29" fillId="0" borderId="10" xfId="58" applyNumberFormat="1" applyFont="1" applyBorder="1" applyAlignment="1">
      <alignment/>
      <protection/>
    </xf>
    <xf numFmtId="3" fontId="29" fillId="0" borderId="10" xfId="58" applyNumberFormat="1" applyFont="1" applyBorder="1" applyAlignment="1">
      <alignment horizontal="right"/>
      <protection/>
    </xf>
    <xf numFmtId="3" fontId="29" fillId="0" borderId="17" xfId="58" applyNumberFormat="1" applyFont="1" applyBorder="1" applyAlignment="1">
      <alignment horizontal="right"/>
      <protection/>
    </xf>
    <xf numFmtId="3" fontId="29" fillId="0" borderId="10" xfId="58" applyNumberFormat="1" applyFont="1" applyFill="1" applyBorder="1" applyAlignment="1">
      <alignment/>
      <protection/>
    </xf>
    <xf numFmtId="3" fontId="25" fillId="0" borderId="10" xfId="58" applyNumberFormat="1" applyFont="1" applyFill="1" applyBorder="1" applyAlignment="1">
      <alignment horizontal="center"/>
      <protection/>
    </xf>
    <xf numFmtId="3" fontId="25" fillId="0" borderId="10" xfId="58" applyNumberFormat="1" applyFont="1" applyFill="1" applyBorder="1" applyAlignment="1">
      <alignment/>
      <protection/>
    </xf>
    <xf numFmtId="3" fontId="29" fillId="0" borderId="17" xfId="58" applyNumberFormat="1" applyFont="1" applyFill="1" applyBorder="1" applyAlignment="1">
      <alignment horizontal="right"/>
      <protection/>
    </xf>
    <xf numFmtId="3" fontId="25" fillId="0" borderId="10" xfId="58" applyNumberFormat="1" applyFont="1" applyBorder="1" applyAlignment="1">
      <alignment vertical="center"/>
      <protection/>
    </xf>
    <xf numFmtId="3" fontId="25" fillId="0" borderId="10" xfId="58" applyNumberFormat="1" applyFont="1" applyBorder="1" applyAlignment="1">
      <alignment horizontal="right" vertical="center"/>
      <protection/>
    </xf>
    <xf numFmtId="3" fontId="25" fillId="0" borderId="17" xfId="58" applyNumberFormat="1" applyFont="1" applyFill="1" applyBorder="1" applyAlignment="1">
      <alignment horizontal="right"/>
      <protection/>
    </xf>
    <xf numFmtId="3" fontId="25" fillId="0" borderId="10" xfId="58" applyNumberFormat="1" applyFont="1" applyBorder="1">
      <alignment/>
      <protection/>
    </xf>
    <xf numFmtId="3" fontId="29" fillId="0" borderId="17" xfId="58" applyNumberFormat="1" applyFont="1" applyFill="1" applyBorder="1" applyAlignment="1">
      <alignment/>
      <protection/>
    </xf>
    <xf numFmtId="3" fontId="25" fillId="4" borderId="10" xfId="58" applyNumberFormat="1" applyFont="1" applyFill="1" applyBorder="1" applyAlignment="1">
      <alignment vertical="center"/>
      <protection/>
    </xf>
    <xf numFmtId="3" fontId="27" fillId="0" borderId="17" xfId="58" applyNumberFormat="1" applyFont="1" applyFill="1" applyBorder="1" applyAlignment="1">
      <alignment horizontal="center" vertical="center"/>
      <protection/>
    </xf>
    <xf numFmtId="3" fontId="27" fillId="0" borderId="10" xfId="58" applyNumberFormat="1" applyFont="1" applyBorder="1" applyAlignment="1">
      <alignment/>
      <protection/>
    </xf>
    <xf numFmtId="3" fontId="24" fillId="0" borderId="17" xfId="58" applyNumberFormat="1" applyFont="1" applyFill="1" applyBorder="1" applyAlignment="1">
      <alignment horizontal="left"/>
      <protection/>
    </xf>
    <xf numFmtId="3" fontId="27" fillId="0" borderId="10" xfId="58" applyNumberFormat="1" applyFont="1" applyFill="1" applyBorder="1" applyAlignment="1">
      <alignment horizontal="center"/>
      <protection/>
    </xf>
    <xf numFmtId="3" fontId="24" fillId="0" borderId="17" xfId="58" applyNumberFormat="1" applyFont="1" applyBorder="1" applyAlignment="1">
      <alignment horizontal="left"/>
      <protection/>
    </xf>
    <xf numFmtId="3" fontId="27" fillId="0" borderId="17" xfId="58" applyNumberFormat="1" applyFont="1" applyFill="1" applyBorder="1" applyAlignment="1">
      <alignment horizontal="left"/>
      <protection/>
    </xf>
    <xf numFmtId="3" fontId="27" fillId="4" borderId="10" xfId="58" applyNumberFormat="1" applyFont="1" applyFill="1" applyBorder="1" applyAlignment="1">
      <alignment horizontal="center" vertical="center"/>
      <protection/>
    </xf>
    <xf numFmtId="3" fontId="24" fillId="0" borderId="19" xfId="58" applyNumberFormat="1" applyFont="1" applyBorder="1">
      <alignment/>
      <protection/>
    </xf>
    <xf numFmtId="3" fontId="27" fillId="0" borderId="19" xfId="58" applyNumberFormat="1" applyFont="1" applyBorder="1">
      <alignment/>
      <protection/>
    </xf>
    <xf numFmtId="3" fontId="24" fillId="0" borderId="19" xfId="58" applyNumberFormat="1" applyFont="1" applyFill="1" applyBorder="1" applyAlignment="1">
      <alignment/>
      <protection/>
    </xf>
    <xf numFmtId="0" fontId="24" fillId="0" borderId="17" xfId="58" applyFont="1" applyBorder="1" applyAlignment="1">
      <alignment horizontal="right"/>
      <protection/>
    </xf>
    <xf numFmtId="3" fontId="24" fillId="0" borderId="10" xfId="58" applyNumberFormat="1" applyFont="1" applyBorder="1" applyAlignment="1">
      <alignment horizontal="right"/>
      <protection/>
    </xf>
    <xf numFmtId="3" fontId="24" fillId="0" borderId="17" xfId="58" applyNumberFormat="1" applyFont="1" applyBorder="1" applyAlignment="1">
      <alignment horizontal="right"/>
      <protection/>
    </xf>
    <xf numFmtId="0" fontId="34" fillId="4" borderId="10" xfId="0" applyFont="1" applyFill="1" applyBorder="1" applyAlignment="1">
      <alignment horizontal="center" wrapText="1"/>
    </xf>
    <xf numFmtId="3" fontId="24" fillId="4" borderId="13" xfId="0" applyNumberFormat="1" applyFont="1" applyFill="1" applyBorder="1" applyAlignment="1">
      <alignment horizontal="center" vertical="center" wrapText="1"/>
    </xf>
    <xf numFmtId="3" fontId="24" fillId="4" borderId="14" xfId="0" applyNumberFormat="1" applyFont="1" applyFill="1" applyBorder="1" applyAlignment="1">
      <alignment horizontal="center" vertical="center" wrapText="1"/>
    </xf>
    <xf numFmtId="3" fontId="24" fillId="4" borderId="15" xfId="0" applyNumberFormat="1" applyFont="1" applyFill="1" applyBorder="1" applyAlignment="1">
      <alignment horizontal="center" vertical="center" wrapText="1"/>
    </xf>
    <xf numFmtId="4" fontId="24" fillId="4" borderId="13" xfId="0" applyNumberFormat="1" applyFont="1" applyFill="1" applyBorder="1" applyAlignment="1">
      <alignment horizontal="center" vertical="center" wrapText="1"/>
    </xf>
    <xf numFmtId="4" fontId="24" fillId="4" borderId="14" xfId="0" applyNumberFormat="1" applyFont="1" applyFill="1" applyBorder="1" applyAlignment="1">
      <alignment horizontal="center" vertical="center" wrapText="1"/>
    </xf>
    <xf numFmtId="4" fontId="24" fillId="4" borderId="15" xfId="0" applyNumberFormat="1" applyFont="1" applyFill="1" applyBorder="1" applyAlignment="1">
      <alignment horizontal="center" vertical="center" wrapText="1"/>
    </xf>
    <xf numFmtId="3" fontId="24" fillId="0" borderId="0" xfId="0" applyNumberFormat="1" applyFont="1" applyAlignment="1">
      <alignment horizontal="right"/>
    </xf>
    <xf numFmtId="3" fontId="24" fillId="4" borderId="10" xfId="0" applyNumberFormat="1" applyFont="1" applyFill="1" applyBorder="1" applyAlignment="1">
      <alignment horizontal="center" vertical="center" wrapText="1"/>
    </xf>
    <xf numFmtId="3" fontId="24" fillId="4" borderId="10" xfId="0" applyNumberFormat="1" applyFont="1" applyFill="1" applyBorder="1" applyAlignment="1">
      <alignment horizontal="center"/>
    </xf>
    <xf numFmtId="0" fontId="24" fillId="0" borderId="19" xfId="58" applyFont="1" applyBorder="1" applyAlignment="1">
      <alignment horizontal="left"/>
      <protection/>
    </xf>
    <xf numFmtId="0" fontId="24" fillId="0" borderId="17" xfId="58" applyFont="1" applyBorder="1" applyAlignment="1">
      <alignment horizontal="left"/>
      <protection/>
    </xf>
    <xf numFmtId="0" fontId="29" fillId="0" borderId="0" xfId="58" applyFont="1" applyAlignment="1">
      <alignment horizontal="right"/>
      <protection/>
    </xf>
    <xf numFmtId="0" fontId="27" fillId="4" borderId="10" xfId="58" applyFont="1" applyFill="1" applyBorder="1" applyAlignment="1">
      <alignment horizontal="center" vertical="center"/>
      <protection/>
    </xf>
    <xf numFmtId="0" fontId="27" fillId="4" borderId="13" xfId="58" applyFont="1" applyFill="1" applyBorder="1" applyAlignment="1">
      <alignment horizontal="center" vertical="center" wrapText="1"/>
      <protection/>
    </xf>
    <xf numFmtId="0" fontId="27" fillId="4" borderId="14" xfId="58" applyFont="1" applyFill="1" applyBorder="1" applyAlignment="1">
      <alignment horizontal="center" vertical="center" wrapText="1"/>
      <protection/>
    </xf>
    <xf numFmtId="0" fontId="27" fillId="4" borderId="15" xfId="58" applyFont="1" applyFill="1" applyBorder="1" applyAlignment="1">
      <alignment horizontal="center" vertical="center" wrapText="1"/>
      <protection/>
    </xf>
    <xf numFmtId="0" fontId="35" fillId="0" borderId="0" xfId="58" applyFont="1" applyAlignment="1">
      <alignment horizontal="center"/>
      <protection/>
    </xf>
    <xf numFmtId="0" fontId="34" fillId="0" borderId="0" xfId="58" applyFont="1" applyAlignment="1">
      <alignment horizontal="right"/>
      <protection/>
    </xf>
    <xf numFmtId="3" fontId="27" fillId="4" borderId="10" xfId="0" applyNumberFormat="1" applyFont="1" applyFill="1" applyBorder="1" applyAlignment="1">
      <alignment horizontal="center" vertical="center" wrapText="1"/>
    </xf>
    <xf numFmtId="0" fontId="27" fillId="4" borderId="10" xfId="58" applyFont="1" applyFill="1" applyBorder="1" applyAlignment="1">
      <alignment horizontal="center" vertical="center" wrapText="1"/>
      <protection/>
    </xf>
    <xf numFmtId="0" fontId="34" fillId="4" borderId="10" xfId="58" applyFont="1" applyFill="1" applyBorder="1" applyAlignment="1">
      <alignment horizontal="center" wrapText="1"/>
      <protection/>
    </xf>
    <xf numFmtId="3" fontId="24" fillId="0" borderId="19" xfId="58" applyNumberFormat="1" applyFont="1" applyBorder="1" applyAlignment="1">
      <alignment horizontal="center"/>
      <protection/>
    </xf>
    <xf numFmtId="3" fontId="24" fillId="0" borderId="17" xfId="58" applyNumberFormat="1" applyFont="1" applyBorder="1" applyAlignment="1">
      <alignment horizontal="center"/>
      <protection/>
    </xf>
    <xf numFmtId="3" fontId="24" fillId="0" borderId="10" xfId="58" applyNumberFormat="1" applyFont="1" applyBorder="1" applyAlignment="1">
      <alignment horizontal="left"/>
      <protection/>
    </xf>
    <xf numFmtId="3" fontId="27" fillId="0" borderId="10" xfId="58" applyNumberFormat="1" applyFont="1" applyFill="1" applyBorder="1" applyAlignment="1">
      <alignment vertical="center"/>
      <protection/>
    </xf>
    <xf numFmtId="3" fontId="27" fillId="0" borderId="10" xfId="58" applyNumberFormat="1" applyFont="1" applyBorder="1" applyAlignment="1">
      <alignment vertical="center"/>
      <protection/>
    </xf>
    <xf numFmtId="3" fontId="24" fillId="0" borderId="19" xfId="58" applyNumberFormat="1" applyFont="1" applyBorder="1" applyAlignment="1">
      <alignment horizontal="left"/>
      <protection/>
    </xf>
    <xf numFmtId="3" fontId="24" fillId="0" borderId="17" xfId="58" applyNumberFormat="1" applyFont="1" applyBorder="1" applyAlignment="1">
      <alignment horizontal="left"/>
      <protection/>
    </xf>
    <xf numFmtId="3" fontId="24" fillId="0" borderId="19" xfId="58" applyNumberFormat="1" applyFont="1" applyFill="1" applyBorder="1" applyAlignment="1">
      <alignment horizontal="left"/>
      <protection/>
    </xf>
    <xf numFmtId="3" fontId="24" fillId="0" borderId="17" xfId="58" applyNumberFormat="1" applyFont="1" applyFill="1" applyBorder="1" applyAlignment="1">
      <alignment horizontal="left"/>
      <protection/>
    </xf>
    <xf numFmtId="3" fontId="27" fillId="0" borderId="10" xfId="58" applyNumberFormat="1" applyFont="1" applyFill="1" applyBorder="1" applyAlignment="1">
      <alignment horizontal="center"/>
      <protection/>
    </xf>
    <xf numFmtId="3" fontId="27" fillId="0" borderId="10" xfId="58" applyNumberFormat="1" applyFont="1" applyFill="1" applyBorder="1" applyAlignment="1">
      <alignment/>
      <protection/>
    </xf>
    <xf numFmtId="3" fontId="27" fillId="0" borderId="10" xfId="58" applyNumberFormat="1" applyFont="1" applyBorder="1" applyAlignment="1">
      <alignment/>
      <protection/>
    </xf>
    <xf numFmtId="3" fontId="27" fillId="0" borderId="10" xfId="58" applyNumberFormat="1" applyFont="1" applyFill="1" applyBorder="1" applyAlignment="1">
      <alignment horizontal="center" vertical="center"/>
      <protection/>
    </xf>
    <xf numFmtId="3" fontId="27" fillId="0" borderId="19" xfId="58" applyNumberFormat="1" applyFont="1" applyFill="1" applyBorder="1" applyAlignment="1">
      <alignment horizontal="center" vertical="center"/>
      <protection/>
    </xf>
    <xf numFmtId="3" fontId="27" fillId="0" borderId="17" xfId="58" applyNumberFormat="1" applyFont="1" applyFill="1" applyBorder="1" applyAlignment="1">
      <alignment horizontal="center" vertical="center"/>
      <protection/>
    </xf>
    <xf numFmtId="3" fontId="27" fillId="0" borderId="19" xfId="58" applyNumberFormat="1" applyFont="1" applyFill="1" applyBorder="1" applyAlignment="1">
      <alignment horizontal="left"/>
      <protection/>
    </xf>
    <xf numFmtId="3" fontId="27" fillId="0" borderId="17" xfId="58" applyNumberFormat="1" applyFont="1" applyFill="1" applyBorder="1" applyAlignment="1">
      <alignment horizontal="left"/>
      <protection/>
    </xf>
    <xf numFmtId="3" fontId="24" fillId="0" borderId="10" xfId="58" applyNumberFormat="1" applyFont="1" applyBorder="1" applyAlignment="1">
      <alignment/>
      <protection/>
    </xf>
    <xf numFmtId="3" fontId="27" fillId="4" borderId="13" xfId="58" applyNumberFormat="1" applyFont="1" applyFill="1" applyBorder="1" applyAlignment="1">
      <alignment horizontal="center" vertical="center" wrapText="1"/>
      <protection/>
    </xf>
    <xf numFmtId="3" fontId="27" fillId="4" borderId="15" xfId="58" applyNumberFormat="1" applyFont="1" applyFill="1" applyBorder="1" applyAlignment="1">
      <alignment horizontal="center" vertical="center" wrapText="1"/>
      <protection/>
    </xf>
    <xf numFmtId="3" fontId="29" fillId="0" borderId="19" xfId="58" applyNumberFormat="1" applyFont="1" applyBorder="1" applyAlignment="1">
      <alignment horizontal="left"/>
      <protection/>
    </xf>
    <xf numFmtId="3" fontId="29" fillId="0" borderId="17" xfId="58" applyNumberFormat="1" applyFont="1" applyBorder="1" applyAlignment="1">
      <alignment horizontal="left"/>
      <protection/>
    </xf>
    <xf numFmtId="0" fontId="29" fillId="0" borderId="19" xfId="58" applyFont="1" applyBorder="1" applyAlignment="1">
      <alignment horizontal="left"/>
      <protection/>
    </xf>
    <xf numFmtId="0" fontId="29" fillId="0" borderId="17" xfId="58" applyFont="1" applyBorder="1" applyAlignment="1">
      <alignment horizontal="left"/>
      <protection/>
    </xf>
    <xf numFmtId="3" fontId="25" fillId="0" borderId="19" xfId="58" applyNumberFormat="1" applyFont="1" applyFill="1" applyBorder="1" applyAlignment="1">
      <alignment horizontal="center" vertical="center"/>
      <protection/>
    </xf>
    <xf numFmtId="3" fontId="25" fillId="0" borderId="17" xfId="58" applyNumberFormat="1" applyFont="1" applyFill="1" applyBorder="1" applyAlignment="1">
      <alignment horizontal="center" vertical="center"/>
      <protection/>
    </xf>
    <xf numFmtId="3" fontId="29" fillId="0" borderId="10" xfId="58" applyNumberFormat="1" applyFont="1" applyBorder="1" applyAlignment="1">
      <alignment/>
      <protection/>
    </xf>
    <xf numFmtId="3" fontId="25" fillId="0" borderId="10" xfId="58" applyNumberFormat="1" applyFont="1" applyBorder="1" applyAlignment="1">
      <alignment/>
      <protection/>
    </xf>
    <xf numFmtId="3" fontId="25" fillId="0" borderId="10" xfId="58" applyNumberFormat="1" applyFont="1" applyBorder="1" applyAlignment="1">
      <alignment vertical="center"/>
      <protection/>
    </xf>
    <xf numFmtId="3" fontId="29" fillId="0" borderId="10" xfId="58" applyNumberFormat="1" applyFont="1" applyBorder="1" applyAlignment="1">
      <alignment horizontal="left"/>
      <protection/>
    </xf>
    <xf numFmtId="3" fontId="25" fillId="0" borderId="10" xfId="58" applyNumberFormat="1" applyFont="1" applyFill="1" applyBorder="1" applyAlignment="1">
      <alignment horizontal="center" vertical="center"/>
      <protection/>
    </xf>
    <xf numFmtId="3" fontId="25" fillId="0" borderId="19" xfId="58" applyNumberFormat="1" applyFont="1" applyFill="1" applyBorder="1" applyAlignment="1">
      <alignment horizontal="left"/>
      <protection/>
    </xf>
    <xf numFmtId="3" fontId="25" fillId="0" borderId="17" xfId="58" applyNumberFormat="1" applyFont="1" applyFill="1" applyBorder="1" applyAlignment="1">
      <alignment horizontal="left"/>
      <protection/>
    </xf>
    <xf numFmtId="3" fontId="25" fillId="0" borderId="10" xfId="58" applyNumberFormat="1" applyFont="1" applyFill="1" applyBorder="1" applyAlignment="1">
      <alignment horizontal="center"/>
      <protection/>
    </xf>
    <xf numFmtId="3" fontId="25" fillId="4" borderId="10" xfId="58" applyNumberFormat="1" applyFont="1" applyFill="1" applyBorder="1" applyAlignment="1">
      <alignment horizontal="center" vertical="center"/>
      <protection/>
    </xf>
    <xf numFmtId="3" fontId="25" fillId="0" borderId="10" xfId="58" applyNumberFormat="1" applyFont="1" applyFill="1" applyBorder="1" applyAlignment="1">
      <alignment/>
      <protection/>
    </xf>
    <xf numFmtId="3" fontId="29" fillId="0" borderId="19" xfId="58" applyNumberFormat="1" applyFont="1" applyFill="1" applyBorder="1" applyAlignment="1">
      <alignment horizontal="left"/>
      <protection/>
    </xf>
    <xf numFmtId="3" fontId="29" fillId="0" borderId="17" xfId="58" applyNumberFormat="1" applyFont="1" applyFill="1" applyBorder="1" applyAlignment="1">
      <alignment horizontal="left"/>
      <protection/>
    </xf>
    <xf numFmtId="0" fontId="24" fillId="0" borderId="0" xfId="0" applyFont="1" applyAlignment="1">
      <alignment horizontal="right"/>
    </xf>
    <xf numFmtId="0" fontId="29" fillId="0" borderId="10" xfId="58" applyFont="1" applyBorder="1" applyAlignment="1">
      <alignment horizontal="center"/>
      <protection/>
    </xf>
    <xf numFmtId="3" fontId="27" fillId="4" borderId="10" xfId="58" applyNumberFormat="1" applyFont="1" applyFill="1" applyBorder="1" applyAlignment="1">
      <alignment horizontal="center" vertical="center" wrapText="1"/>
      <protection/>
    </xf>
    <xf numFmtId="3" fontId="35" fillId="0" borderId="0" xfId="58" applyNumberFormat="1" applyFont="1" applyAlignment="1">
      <alignment horizontal="center"/>
      <protection/>
    </xf>
    <xf numFmtId="3" fontId="29" fillId="0" borderId="0" xfId="58" applyNumberFormat="1" applyFont="1" applyAlignment="1">
      <alignment/>
      <protection/>
    </xf>
    <xf numFmtId="3" fontId="25" fillId="0" borderId="10" xfId="58" applyNumberFormat="1" applyFont="1" applyFill="1" applyBorder="1" applyAlignment="1">
      <alignment vertical="center"/>
      <protection/>
    </xf>
    <xf numFmtId="0" fontId="29" fillId="0" borderId="19" xfId="58" applyFont="1" applyBorder="1" applyAlignment="1">
      <alignment horizontal="center"/>
      <protection/>
    </xf>
    <xf numFmtId="0" fontId="29" fillId="0" borderId="17" xfId="58" applyFont="1" applyBorder="1" applyAlignment="1">
      <alignment horizontal="center"/>
      <protection/>
    </xf>
    <xf numFmtId="0" fontId="34" fillId="4" borderId="13" xfId="58" applyFont="1" applyFill="1" applyBorder="1" applyAlignment="1">
      <alignment horizontal="center" vertical="center" wrapText="1"/>
      <protection/>
    </xf>
    <xf numFmtId="0" fontId="34" fillId="4" borderId="15" xfId="0" applyFont="1" applyFill="1" applyBorder="1" applyAlignment="1">
      <alignment horizontal="center" vertical="center" wrapText="1"/>
    </xf>
    <xf numFmtId="3" fontId="25" fillId="4" borderId="10" xfId="58" applyNumberFormat="1" applyFont="1" applyFill="1" applyBorder="1" applyAlignment="1">
      <alignment horizontal="center"/>
      <protection/>
    </xf>
    <xf numFmtId="3" fontId="27" fillId="4" borderId="10" xfId="58" applyNumberFormat="1" applyFont="1" applyFill="1" applyBorder="1" applyAlignment="1">
      <alignment horizontal="center" vertical="center"/>
      <protection/>
    </xf>
    <xf numFmtId="3" fontId="24" fillId="4" borderId="10" xfId="0" applyNumberFormat="1" applyFont="1" applyFill="1" applyBorder="1" applyAlignment="1">
      <alignment horizontal="center" vertical="center"/>
    </xf>
    <xf numFmtId="0" fontId="24" fillId="4" borderId="10" xfId="0" applyFont="1" applyFill="1" applyBorder="1" applyAlignment="1">
      <alignment horizontal="center" vertical="center"/>
    </xf>
    <xf numFmtId="3" fontId="26" fillId="0" borderId="0" xfId="0" applyNumberFormat="1" applyFont="1" applyBorder="1" applyAlignment="1">
      <alignment horizontal="right"/>
    </xf>
    <xf numFmtId="3" fontId="25" fillId="0" borderId="0" xfId="0" applyNumberFormat="1" applyFont="1" applyBorder="1" applyAlignment="1">
      <alignment horizontal="right"/>
    </xf>
    <xf numFmtId="0" fontId="29" fillId="4" borderId="10" xfId="0" applyFont="1" applyFill="1" applyBorder="1" applyAlignment="1">
      <alignment horizontal="center"/>
    </xf>
    <xf numFmtId="0" fontId="29" fillId="4" borderId="10" xfId="0" applyFont="1" applyFill="1" applyBorder="1" applyAlignment="1">
      <alignment horizontal="center" vertical="center"/>
    </xf>
    <xf numFmtId="3" fontId="26" fillId="0" borderId="0" xfId="0" applyNumberFormat="1" applyFont="1" applyAlignment="1">
      <alignment horizontal="right"/>
    </xf>
    <xf numFmtId="3" fontId="28" fillId="0" borderId="0" xfId="0" applyNumberFormat="1" applyFont="1" applyAlignment="1">
      <alignment/>
    </xf>
    <xf numFmtId="3" fontId="34" fillId="0" borderId="0" xfId="0" applyNumberFormat="1" applyFont="1" applyAlignment="1">
      <alignment horizontal="right"/>
    </xf>
    <xf numFmtId="3" fontId="27" fillId="4" borderId="13" xfId="0" applyNumberFormat="1" applyFont="1" applyFill="1" applyBorder="1" applyAlignment="1">
      <alignment horizontal="center" vertical="center" wrapText="1"/>
    </xf>
    <xf numFmtId="3" fontId="27" fillId="4" borderId="14" xfId="0" applyNumberFormat="1" applyFont="1" applyFill="1" applyBorder="1" applyAlignment="1">
      <alignment horizontal="center" vertical="center" wrapText="1"/>
    </xf>
    <xf numFmtId="3" fontId="27" fillId="4" borderId="15" xfId="0" applyNumberFormat="1" applyFont="1" applyFill="1" applyBorder="1" applyAlignment="1">
      <alignment horizontal="center" vertical="center" wrapText="1"/>
    </xf>
    <xf numFmtId="3" fontId="35" fillId="0" borderId="0" xfId="0" applyNumberFormat="1" applyFont="1" applyAlignment="1">
      <alignment horizontal="center"/>
    </xf>
    <xf numFmtId="0" fontId="37" fillId="0" borderId="0" xfId="0" applyFont="1" applyAlignment="1">
      <alignment/>
    </xf>
    <xf numFmtId="3" fontId="24" fillId="0" borderId="0" xfId="0" applyNumberFormat="1" applyFont="1" applyAlignment="1">
      <alignment horizontal="center"/>
    </xf>
    <xf numFmtId="3" fontId="27" fillId="4" borderId="10" xfId="0" applyNumberFormat="1" applyFont="1" applyFill="1" applyBorder="1" applyAlignment="1">
      <alignment horizontal="center"/>
    </xf>
    <xf numFmtId="3" fontId="29" fillId="0" borderId="0" xfId="0" applyNumberFormat="1" applyFont="1" applyAlignment="1">
      <alignment horizontal="center" wrapText="1"/>
    </xf>
    <xf numFmtId="0" fontId="26" fillId="0" borderId="0" xfId="0" applyFont="1" applyAlignment="1">
      <alignment horizontal="right"/>
    </xf>
    <xf numFmtId="0" fontId="29" fillId="0" borderId="0" xfId="0" applyFont="1" applyAlignment="1">
      <alignment horizontal="center"/>
    </xf>
    <xf numFmtId="0" fontId="34" fillId="4" borderId="10" xfId="0" applyFont="1" applyFill="1" applyBorder="1" applyAlignment="1">
      <alignment horizontal="center" vertical="center"/>
    </xf>
    <xf numFmtId="0" fontId="31" fillId="0" borderId="0" xfId="0" applyFont="1" applyAlignment="1">
      <alignment horizontal="left" wrapText="1"/>
    </xf>
    <xf numFmtId="0" fontId="38" fillId="0" borderId="0" xfId="0" applyFont="1" applyAlignment="1">
      <alignment horizontal="center"/>
    </xf>
    <xf numFmtId="0" fontId="40" fillId="0" borderId="0" xfId="0" applyFont="1" applyBorder="1" applyAlignment="1">
      <alignment horizontal="right"/>
    </xf>
    <xf numFmtId="0" fontId="29" fillId="0" borderId="0" xfId="0" applyFont="1" applyBorder="1" applyAlignment="1">
      <alignment horizontal="right"/>
    </xf>
    <xf numFmtId="0" fontId="34" fillId="4" borderId="10" xfId="0" applyFont="1" applyFill="1" applyBorder="1" applyAlignment="1">
      <alignment horizontal="center" vertical="center" wrapText="1"/>
    </xf>
    <xf numFmtId="3" fontId="25" fillId="4" borderId="10" xfId="0" applyNumberFormat="1" applyFont="1" applyFill="1" applyBorder="1" applyAlignment="1">
      <alignment horizontal="center" vertical="center"/>
    </xf>
    <xf numFmtId="3" fontId="29" fillId="0" borderId="10" xfId="0" applyNumberFormat="1" applyFont="1" applyFill="1" applyBorder="1" applyAlignment="1">
      <alignment horizontal="left" vertical="center"/>
    </xf>
    <xf numFmtId="3" fontId="25" fillId="0" borderId="10" xfId="0" applyNumberFormat="1" applyFont="1" applyFill="1" applyBorder="1" applyAlignment="1">
      <alignment horizontal="center" vertical="center"/>
    </xf>
    <xf numFmtId="3" fontId="29" fillId="0" borderId="0" xfId="0" applyNumberFormat="1" applyFont="1" applyAlignment="1">
      <alignment/>
    </xf>
    <xf numFmtId="3" fontId="27" fillId="4" borderId="10" xfId="0" applyNumberFormat="1" applyFont="1" applyFill="1" applyBorder="1" applyAlignment="1">
      <alignment horizontal="center" vertical="center"/>
    </xf>
    <xf numFmtId="3" fontId="29" fillId="0" borderId="0" xfId="0" applyNumberFormat="1" applyFont="1" applyAlignment="1">
      <alignment horizontal="center"/>
    </xf>
    <xf numFmtId="0" fontId="25" fillId="4" borderId="10" xfId="0" applyFont="1" applyFill="1" applyBorder="1" applyAlignment="1">
      <alignment horizontal="center"/>
    </xf>
    <xf numFmtId="3" fontId="29" fillId="0" borderId="10" xfId="0" applyNumberFormat="1" applyFont="1" applyFill="1" applyBorder="1" applyAlignment="1">
      <alignment horizontal="center" vertical="center"/>
    </xf>
    <xf numFmtId="3" fontId="32" fillId="0" borderId="10" xfId="0" applyNumberFormat="1" applyFont="1" applyFill="1" applyBorder="1" applyAlignment="1">
      <alignment horizontal="left" vertical="center"/>
    </xf>
    <xf numFmtId="0" fontId="24" fillId="0" borderId="0" xfId="57" applyFont="1" applyAlignment="1">
      <alignment horizontal="center"/>
      <protection/>
    </xf>
    <xf numFmtId="0" fontId="26" fillId="0" borderId="0" xfId="57" applyFont="1" applyBorder="1" applyAlignment="1">
      <alignment horizontal="right"/>
      <protection/>
    </xf>
    <xf numFmtId="0" fontId="45" fillId="0" borderId="0" xfId="57" applyFont="1" applyAlignment="1">
      <alignment horizontal="center"/>
      <protection/>
    </xf>
    <xf numFmtId="0" fontId="24" fillId="0" borderId="0" xfId="57" applyFont="1" applyAlignment="1">
      <alignment horizontal="right"/>
      <protection/>
    </xf>
    <xf numFmtId="14" fontId="30" fillId="4" borderId="10" xfId="57" applyNumberFormat="1" applyFont="1" applyFill="1" applyBorder="1" applyAlignment="1">
      <alignment horizontal="center" vertical="center" wrapText="1"/>
      <protection/>
    </xf>
    <xf numFmtId="0" fontId="27" fillId="4" borderId="10" xfId="57" applyFont="1" applyFill="1" applyBorder="1" applyAlignment="1">
      <alignment horizontal="center" vertical="center" wrapText="1"/>
      <protection/>
    </xf>
    <xf numFmtId="0" fontId="24" fillId="0" borderId="0" xfId="58" applyFont="1" applyAlignment="1">
      <alignment horizontal="right"/>
      <protection/>
    </xf>
    <xf numFmtId="0" fontId="37" fillId="0" borderId="0" xfId="58" applyFont="1" applyAlignment="1">
      <alignment horizontal="center"/>
      <protection/>
    </xf>
    <xf numFmtId="0" fontId="28" fillId="0" borderId="0" xfId="58" applyFont="1" applyAlignment="1">
      <alignment horizontal="right"/>
      <protection/>
    </xf>
    <xf numFmtId="3" fontId="24" fillId="4" borderId="10" xfId="58" applyNumberFormat="1" applyFont="1" applyFill="1" applyBorder="1" applyAlignment="1">
      <alignment horizontal="center" vertical="center"/>
      <protection/>
    </xf>
    <xf numFmtId="3" fontId="24" fillId="0" borderId="10" xfId="58" applyNumberFormat="1" applyFont="1" applyBorder="1">
      <alignment/>
      <protection/>
    </xf>
    <xf numFmtId="3" fontId="27" fillId="4" borderId="10" xfId="58" applyNumberFormat="1" applyFont="1" applyFill="1" applyBorder="1" applyAlignment="1">
      <alignment/>
      <protection/>
    </xf>
    <xf numFmtId="3" fontId="26" fillId="0" borderId="0" xfId="58" applyNumberFormat="1" applyFont="1" applyAlignment="1">
      <alignment horizontal="right"/>
      <protection/>
    </xf>
    <xf numFmtId="3" fontId="24" fillId="0" borderId="0" xfId="58" applyNumberFormat="1" applyFont="1" applyAlignment="1">
      <alignment horizontal="right"/>
      <protection/>
    </xf>
    <xf numFmtId="3" fontId="38" fillId="0" borderId="0" xfId="58" applyNumberFormat="1" applyFont="1" applyAlignment="1">
      <alignment horizontal="center"/>
      <protection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 2" xfId="56"/>
    <cellStyle name="Normál_Rendelet mellékletek" xfId="57"/>
    <cellStyle name="Normál_Rendelet mellékletek 2008.jav." xfId="58"/>
    <cellStyle name="Összesen" xfId="59"/>
    <cellStyle name="Currency" xfId="60"/>
    <cellStyle name="Currency [0]" xfId="61"/>
    <cellStyle name="Pénznem 2" xfId="62"/>
    <cellStyle name="Pénznem 3" xfId="63"/>
    <cellStyle name="Rossz" xfId="64"/>
    <cellStyle name="Semleges" xfId="65"/>
    <cellStyle name="Számítás" xfId="66"/>
    <cellStyle name="Percen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EGYZ~1\AppData\Local\Temp\Eszter%20dokumentumok\2010.%20&#233;v\Seg&#233;dt&#225;bl&#225;k\Segedtablak2010\Seg&#233;dt&#225;bla%202010%20k&#246;zoktat&#225;s_20110119_KA_herk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EGYZ~1\AppData\Local\Temp\Users\PERESZ~1\AppData\Local\Temp\DOCUME~1\MOLNAR~1.ZSU\LOCALS~1\Temp\norma_2008\0_eredeti\igeny_kieg_tablak\5_Kieg%20t&#225;bla%20k&#246;zs&#233;geknek%20a%203.%20sz&#225;m&#250;%20mell&#233;klethez_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2"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4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1:O36"/>
  <sheetViews>
    <sheetView workbookViewId="0" topLeftCell="D4">
      <selection activeCell="O15" sqref="O15"/>
    </sheetView>
  </sheetViews>
  <sheetFormatPr defaultColWidth="9.140625" defaultRowHeight="12.75"/>
  <cols>
    <col min="1" max="1" width="1.421875" style="72" hidden="1" customWidth="1"/>
    <col min="2" max="2" width="5.00390625" style="75" customWidth="1"/>
    <col min="3" max="4" width="17.421875" style="72" customWidth="1"/>
    <col min="5" max="8" width="8.7109375" style="72" customWidth="1"/>
    <col min="9" max="9" width="18.8515625" style="72" customWidth="1"/>
    <col min="10" max="10" width="13.7109375" style="72" customWidth="1"/>
    <col min="11" max="14" width="8.7109375" style="72" customWidth="1"/>
    <col min="15" max="16384" width="9.140625" style="72" customWidth="1"/>
  </cols>
  <sheetData>
    <row r="1" spans="3:14" ht="12.75">
      <c r="C1" s="352" t="s">
        <v>332</v>
      </c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</row>
    <row r="2" spans="3:14" ht="15">
      <c r="C2" s="355" t="s">
        <v>276</v>
      </c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</row>
    <row r="3" spans="3:14" ht="15">
      <c r="C3" s="355" t="s">
        <v>264</v>
      </c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</row>
    <row r="4" spans="3:14" ht="12.75">
      <c r="C4" s="356"/>
      <c r="D4" s="356"/>
      <c r="E4" s="356"/>
      <c r="F4" s="356"/>
      <c r="G4" s="356"/>
      <c r="H4" s="356"/>
      <c r="I4" s="356"/>
      <c r="J4" s="356"/>
      <c r="K4" s="356"/>
      <c r="L4" s="356"/>
      <c r="M4" s="356"/>
      <c r="N4" s="356"/>
    </row>
    <row r="5" spans="2:14" ht="12.75">
      <c r="B5" s="209"/>
      <c r="C5" s="362" t="s">
        <v>1</v>
      </c>
      <c r="D5" s="362"/>
      <c r="E5" s="152" t="s">
        <v>2</v>
      </c>
      <c r="F5" s="152" t="s">
        <v>3</v>
      </c>
      <c r="G5" s="152" t="s">
        <v>4</v>
      </c>
      <c r="H5" s="152" t="s">
        <v>5</v>
      </c>
      <c r="I5" s="362" t="s">
        <v>6</v>
      </c>
      <c r="J5" s="362"/>
      <c r="K5" s="152" t="s">
        <v>7</v>
      </c>
      <c r="L5" s="152" t="s">
        <v>8</v>
      </c>
      <c r="M5" s="152" t="s">
        <v>9</v>
      </c>
      <c r="N5" s="152" t="s">
        <v>10</v>
      </c>
    </row>
    <row r="6" spans="2:15" ht="12.75" customHeight="1">
      <c r="B6" s="360" t="s">
        <v>52</v>
      </c>
      <c r="C6" s="354" t="s">
        <v>17</v>
      </c>
      <c r="D6" s="354"/>
      <c r="E6" s="332"/>
      <c r="F6" s="332" t="s">
        <v>267</v>
      </c>
      <c r="G6" s="332" t="s">
        <v>266</v>
      </c>
      <c r="H6" s="332" t="s">
        <v>265</v>
      </c>
      <c r="I6" s="354" t="s">
        <v>17</v>
      </c>
      <c r="J6" s="354"/>
      <c r="K6" s="332"/>
      <c r="L6" s="332" t="s">
        <v>267</v>
      </c>
      <c r="M6" s="332" t="s">
        <v>266</v>
      </c>
      <c r="N6" s="332" t="s">
        <v>265</v>
      </c>
      <c r="O6" s="131"/>
    </row>
    <row r="7" spans="2:15" ht="34.5" customHeight="1">
      <c r="B7" s="361"/>
      <c r="C7" s="354"/>
      <c r="D7" s="354"/>
      <c r="E7" s="333"/>
      <c r="F7" s="333"/>
      <c r="G7" s="333"/>
      <c r="H7" s="333"/>
      <c r="I7" s="354"/>
      <c r="J7" s="354"/>
      <c r="K7" s="333"/>
      <c r="L7" s="333"/>
      <c r="M7" s="333"/>
      <c r="N7" s="333"/>
      <c r="O7" s="131"/>
    </row>
    <row r="8" spans="2:15" ht="12.75">
      <c r="B8" s="138">
        <v>1</v>
      </c>
      <c r="C8" s="341" t="s">
        <v>159</v>
      </c>
      <c r="D8" s="341"/>
      <c r="E8" s="264"/>
      <c r="F8" s="264"/>
      <c r="G8" s="264"/>
      <c r="H8" s="265"/>
      <c r="I8" s="341" t="s">
        <v>160</v>
      </c>
      <c r="J8" s="341"/>
      <c r="K8" s="264"/>
      <c r="L8" s="264"/>
      <c r="M8" s="264"/>
      <c r="N8" s="265"/>
      <c r="O8" s="131"/>
    </row>
    <row r="9" spans="2:15" ht="12.75">
      <c r="B9" s="138">
        <v>2</v>
      </c>
      <c r="C9" s="340" t="s">
        <v>161</v>
      </c>
      <c r="D9" s="340"/>
      <c r="E9" s="266"/>
      <c r="F9" s="266"/>
      <c r="G9" s="266"/>
      <c r="H9" s="265">
        <v>1290</v>
      </c>
      <c r="I9" s="340" t="s">
        <v>162</v>
      </c>
      <c r="J9" s="340"/>
      <c r="K9" s="266"/>
      <c r="L9" s="267"/>
      <c r="M9" s="266"/>
      <c r="N9" s="265">
        <v>9246</v>
      </c>
      <c r="O9" s="131"/>
    </row>
    <row r="10" spans="2:15" ht="12.75">
      <c r="B10" s="138">
        <v>3</v>
      </c>
      <c r="C10" s="340" t="s">
        <v>163</v>
      </c>
      <c r="D10" s="340"/>
      <c r="E10" s="266"/>
      <c r="F10" s="266"/>
      <c r="G10" s="266"/>
      <c r="H10" s="266">
        <v>8180</v>
      </c>
      <c r="I10" s="340" t="s">
        <v>164</v>
      </c>
      <c r="J10" s="340"/>
      <c r="K10" s="266"/>
      <c r="L10" s="267"/>
      <c r="M10" s="266"/>
      <c r="N10" s="265">
        <v>2275</v>
      </c>
      <c r="O10" s="131"/>
    </row>
    <row r="11" spans="2:15" ht="12.75">
      <c r="B11" s="138">
        <v>4</v>
      </c>
      <c r="C11" s="340" t="s">
        <v>165</v>
      </c>
      <c r="D11" s="340"/>
      <c r="E11" s="266"/>
      <c r="F11" s="266"/>
      <c r="G11" s="266"/>
      <c r="H11" s="265">
        <v>13624</v>
      </c>
      <c r="I11" s="340" t="s">
        <v>166</v>
      </c>
      <c r="J11" s="340"/>
      <c r="K11" s="266"/>
      <c r="L11" s="267"/>
      <c r="M11" s="266"/>
      <c r="N11" s="265">
        <v>7787</v>
      </c>
      <c r="O11" s="131"/>
    </row>
    <row r="12" spans="2:15" ht="12.75">
      <c r="B12" s="138">
        <v>5</v>
      </c>
      <c r="C12" s="340" t="s">
        <v>167</v>
      </c>
      <c r="D12" s="340"/>
      <c r="E12" s="266"/>
      <c r="F12" s="266"/>
      <c r="G12" s="266"/>
      <c r="H12" s="265">
        <v>350</v>
      </c>
      <c r="I12" s="336" t="s">
        <v>247</v>
      </c>
      <c r="J12" s="337"/>
      <c r="K12" s="268"/>
      <c r="L12" s="268"/>
      <c r="M12" s="268"/>
      <c r="N12" s="265">
        <v>1025</v>
      </c>
      <c r="O12" s="131"/>
    </row>
    <row r="13" spans="2:15" ht="12.75">
      <c r="B13" s="138">
        <v>6</v>
      </c>
      <c r="C13" s="340" t="s">
        <v>168</v>
      </c>
      <c r="D13" s="340"/>
      <c r="E13" s="266"/>
      <c r="F13" s="266"/>
      <c r="G13" s="266"/>
      <c r="H13" s="265"/>
      <c r="I13" s="340" t="s">
        <v>248</v>
      </c>
      <c r="J13" s="340"/>
      <c r="K13" s="267"/>
      <c r="L13" s="267"/>
      <c r="M13" s="267"/>
      <c r="N13" s="265">
        <v>0</v>
      </c>
      <c r="O13" s="131"/>
    </row>
    <row r="14" spans="2:15" ht="12.75">
      <c r="B14" s="138">
        <v>7</v>
      </c>
      <c r="C14" s="340" t="s">
        <v>249</v>
      </c>
      <c r="D14" s="340"/>
      <c r="E14" s="266"/>
      <c r="F14" s="266"/>
      <c r="G14" s="266"/>
      <c r="H14" s="265">
        <v>6211</v>
      </c>
      <c r="I14" s="334" t="s">
        <v>250</v>
      </c>
      <c r="J14" s="335"/>
      <c r="K14" s="268"/>
      <c r="L14" s="268"/>
      <c r="M14" s="268"/>
      <c r="N14" s="269">
        <v>9322</v>
      </c>
      <c r="O14" s="131"/>
    </row>
    <row r="15" spans="2:15" ht="12.75">
      <c r="B15" s="138">
        <v>8</v>
      </c>
      <c r="C15" s="353"/>
      <c r="D15" s="353"/>
      <c r="E15" s="81"/>
      <c r="F15" s="81"/>
      <c r="G15" s="81"/>
      <c r="H15" s="265"/>
      <c r="I15" s="350" t="s">
        <v>256</v>
      </c>
      <c r="J15" s="351"/>
      <c r="K15" s="272"/>
      <c r="L15" s="272"/>
      <c r="M15" s="272"/>
      <c r="N15" s="265">
        <v>0</v>
      </c>
      <c r="O15" s="131"/>
    </row>
    <row r="16" spans="2:15" ht="12.75">
      <c r="B16" s="138">
        <v>9</v>
      </c>
      <c r="C16" s="358"/>
      <c r="D16" s="359"/>
      <c r="E16" s="207"/>
      <c r="F16" s="207"/>
      <c r="G16" s="207"/>
      <c r="H16" s="265"/>
      <c r="I16" s="334" t="s">
        <v>257</v>
      </c>
      <c r="J16" s="335"/>
      <c r="K16" s="268"/>
      <c r="L16" s="268"/>
      <c r="M16" s="268"/>
      <c r="N16" s="265">
        <f>Önkormányzat!H17</f>
        <v>0</v>
      </c>
      <c r="O16" s="131"/>
    </row>
    <row r="17" spans="2:15" s="78" customFormat="1" ht="21" customHeight="1">
      <c r="B17" s="142">
        <v>10</v>
      </c>
      <c r="C17" s="357" t="s">
        <v>169</v>
      </c>
      <c r="D17" s="357"/>
      <c r="E17" s="261"/>
      <c r="F17" s="261">
        <f>SUM(F9:F15)</f>
        <v>0</v>
      </c>
      <c r="G17" s="261">
        <f>SUM(G9:G15)</f>
        <v>0</v>
      </c>
      <c r="H17" s="261">
        <f>SUM(H9:H15)</f>
        <v>29655</v>
      </c>
      <c r="I17" s="342" t="s">
        <v>170</v>
      </c>
      <c r="J17" s="342"/>
      <c r="K17" s="273">
        <f>SUM(K9:K16)</f>
        <v>0</v>
      </c>
      <c r="L17" s="273">
        <f>SUM(L9:L16)</f>
        <v>0</v>
      </c>
      <c r="M17" s="273">
        <f>SUM(M9:M16)</f>
        <v>0</v>
      </c>
      <c r="N17" s="273">
        <f>SUM(N9:N16)</f>
        <v>29655</v>
      </c>
      <c r="O17" s="206"/>
    </row>
    <row r="18" spans="2:15" ht="12.75">
      <c r="B18" s="138">
        <v>11</v>
      </c>
      <c r="C18" s="341" t="s">
        <v>171</v>
      </c>
      <c r="D18" s="341"/>
      <c r="E18" s="264"/>
      <c r="F18" s="264"/>
      <c r="G18" s="264"/>
      <c r="H18" s="265"/>
      <c r="I18" s="341" t="s">
        <v>172</v>
      </c>
      <c r="J18" s="341"/>
      <c r="K18" s="264"/>
      <c r="L18" s="264"/>
      <c r="M18" s="264"/>
      <c r="N18" s="265"/>
      <c r="O18" s="131"/>
    </row>
    <row r="19" spans="2:15" ht="12.75">
      <c r="B19" s="138">
        <v>12</v>
      </c>
      <c r="C19" s="340" t="s">
        <v>173</v>
      </c>
      <c r="D19" s="340"/>
      <c r="E19" s="266"/>
      <c r="F19" s="266"/>
      <c r="G19" s="266"/>
      <c r="H19" s="265">
        <v>0</v>
      </c>
      <c r="I19" s="340" t="s">
        <v>174</v>
      </c>
      <c r="J19" s="340"/>
      <c r="K19" s="266"/>
      <c r="L19" s="266"/>
      <c r="M19" s="266"/>
      <c r="N19" s="265">
        <v>7549</v>
      </c>
      <c r="O19" s="131"/>
    </row>
    <row r="20" spans="2:15" ht="12.75">
      <c r="B20" s="138">
        <v>13</v>
      </c>
      <c r="C20" s="340" t="s">
        <v>175</v>
      </c>
      <c r="D20" s="340"/>
      <c r="E20" s="266"/>
      <c r="F20" s="266"/>
      <c r="G20" s="266"/>
      <c r="H20" s="265">
        <v>16804</v>
      </c>
      <c r="I20" s="343" t="s">
        <v>176</v>
      </c>
      <c r="J20" s="343"/>
      <c r="K20" s="267"/>
      <c r="L20" s="267"/>
      <c r="M20" s="267"/>
      <c r="N20" s="265">
        <v>9255</v>
      </c>
      <c r="O20" s="131"/>
    </row>
    <row r="21" spans="2:15" ht="12.75">
      <c r="B21" s="138">
        <v>14</v>
      </c>
      <c r="C21" s="340" t="s">
        <v>177</v>
      </c>
      <c r="D21" s="340"/>
      <c r="E21" s="266"/>
      <c r="F21" s="266"/>
      <c r="G21" s="266"/>
      <c r="H21" s="265">
        <v>0</v>
      </c>
      <c r="I21" s="340" t="s">
        <v>178</v>
      </c>
      <c r="J21" s="340"/>
      <c r="K21" s="267"/>
      <c r="L21" s="266"/>
      <c r="M21" s="266"/>
      <c r="N21" s="265">
        <v>0</v>
      </c>
      <c r="O21" s="131"/>
    </row>
    <row r="22" spans="2:15" ht="12.75">
      <c r="B22" s="138">
        <v>15</v>
      </c>
      <c r="C22" s="340" t="s">
        <v>179</v>
      </c>
      <c r="D22" s="340"/>
      <c r="E22" s="266"/>
      <c r="F22" s="266"/>
      <c r="G22" s="266"/>
      <c r="H22" s="265">
        <v>0</v>
      </c>
      <c r="I22" s="340" t="s">
        <v>180</v>
      </c>
      <c r="J22" s="340"/>
      <c r="K22" s="267"/>
      <c r="L22" s="266"/>
      <c r="M22" s="266"/>
      <c r="N22" s="265"/>
      <c r="O22" s="131"/>
    </row>
    <row r="23" spans="2:15" ht="12.75">
      <c r="B23" s="138">
        <v>16</v>
      </c>
      <c r="C23" s="340" t="s">
        <v>246</v>
      </c>
      <c r="D23" s="340"/>
      <c r="E23" s="266"/>
      <c r="F23" s="266"/>
      <c r="G23" s="266"/>
      <c r="H23" s="265"/>
      <c r="I23" s="340" t="s">
        <v>181</v>
      </c>
      <c r="J23" s="340"/>
      <c r="K23" s="267"/>
      <c r="L23" s="266"/>
      <c r="M23" s="266"/>
      <c r="N23" s="265">
        <v>0</v>
      </c>
      <c r="O23" s="131"/>
    </row>
    <row r="24" spans="2:15" ht="21" customHeight="1">
      <c r="B24" s="142">
        <v>17</v>
      </c>
      <c r="C24" s="344" t="s">
        <v>182</v>
      </c>
      <c r="D24" s="344"/>
      <c r="E24" s="274"/>
      <c r="F24" s="274">
        <f>SUM(F19:F23)</f>
        <v>0</v>
      </c>
      <c r="G24" s="274">
        <f>SUM(G19:G23)</f>
        <v>0</v>
      </c>
      <c r="H24" s="274">
        <f>SUM(H19:H23)</f>
        <v>16804</v>
      </c>
      <c r="I24" s="338" t="s">
        <v>183</v>
      </c>
      <c r="J24" s="339"/>
      <c r="K24" s="273"/>
      <c r="L24" s="273">
        <f>SUM(L19:L23)</f>
        <v>0</v>
      </c>
      <c r="M24" s="273">
        <f>SUM(M19:M23)</f>
        <v>0</v>
      </c>
      <c r="N24" s="273">
        <f>SUM(N19:N23)</f>
        <v>16804</v>
      </c>
      <c r="O24" s="131"/>
    </row>
    <row r="25" spans="2:15" ht="12.75" customHeight="1">
      <c r="B25" s="138">
        <v>18</v>
      </c>
      <c r="C25" s="345" t="s">
        <v>184</v>
      </c>
      <c r="D25" s="346"/>
      <c r="E25" s="275"/>
      <c r="F25" s="275">
        <v>0</v>
      </c>
      <c r="G25" s="275">
        <v>0</v>
      </c>
      <c r="H25" s="276">
        <v>0</v>
      </c>
      <c r="I25" s="345" t="s">
        <v>184</v>
      </c>
      <c r="J25" s="346"/>
      <c r="K25" s="275">
        <v>0</v>
      </c>
      <c r="L25" s="275">
        <v>0</v>
      </c>
      <c r="M25" s="275">
        <v>0</v>
      </c>
      <c r="N25" s="276">
        <v>0</v>
      </c>
      <c r="O25" s="131"/>
    </row>
    <row r="26" spans="2:15" ht="12.75" customHeight="1">
      <c r="B26" s="138">
        <v>19</v>
      </c>
      <c r="C26" s="347"/>
      <c r="D26" s="347"/>
      <c r="E26" s="270"/>
      <c r="F26" s="270"/>
      <c r="G26" s="270"/>
      <c r="H26" s="265"/>
      <c r="I26" s="347"/>
      <c r="J26" s="347"/>
      <c r="K26" s="270"/>
      <c r="L26" s="270"/>
      <c r="M26" s="270"/>
      <c r="N26" s="265"/>
      <c r="O26" s="131"/>
    </row>
    <row r="27" spans="2:15" ht="12.75">
      <c r="B27" s="138">
        <v>20</v>
      </c>
      <c r="C27" s="349" t="s">
        <v>185</v>
      </c>
      <c r="D27" s="349"/>
      <c r="E27" s="271"/>
      <c r="F27" s="271"/>
      <c r="G27" s="271"/>
      <c r="H27" s="271"/>
      <c r="I27" s="341" t="s">
        <v>186</v>
      </c>
      <c r="J27" s="341"/>
      <c r="K27" s="264"/>
      <c r="L27" s="264"/>
      <c r="M27" s="264"/>
      <c r="N27" s="265"/>
      <c r="O27" s="131"/>
    </row>
    <row r="28" spans="2:15" ht="12.75">
      <c r="B28" s="138">
        <v>21</v>
      </c>
      <c r="C28" s="350" t="s">
        <v>187</v>
      </c>
      <c r="D28" s="351"/>
      <c r="E28" s="272"/>
      <c r="F28" s="272"/>
      <c r="G28" s="272"/>
      <c r="H28" s="269"/>
      <c r="I28" s="350" t="s">
        <v>188</v>
      </c>
      <c r="J28" s="351"/>
      <c r="K28" s="272"/>
      <c r="L28" s="277"/>
      <c r="M28" s="277"/>
      <c r="N28" s="265">
        <v>0</v>
      </c>
      <c r="O28" s="131"/>
    </row>
    <row r="29" spans="2:15" ht="12.75">
      <c r="B29" s="138">
        <v>22</v>
      </c>
      <c r="C29" s="350" t="s">
        <v>189</v>
      </c>
      <c r="D29" s="351"/>
      <c r="E29" s="272"/>
      <c r="F29" s="272"/>
      <c r="G29" s="272"/>
      <c r="H29" s="269"/>
      <c r="I29" s="350" t="s">
        <v>255</v>
      </c>
      <c r="J29" s="351"/>
      <c r="K29" s="272"/>
      <c r="L29" s="277"/>
      <c r="M29" s="277"/>
      <c r="N29" s="265">
        <v>0</v>
      </c>
      <c r="O29" s="131"/>
    </row>
    <row r="30" spans="2:15" s="78" customFormat="1" ht="21" customHeight="1">
      <c r="B30" s="148">
        <v>23</v>
      </c>
      <c r="C30" s="348" t="s">
        <v>190</v>
      </c>
      <c r="D30" s="348"/>
      <c r="E30" s="278"/>
      <c r="F30" s="278">
        <f>F17+F24+F25+F28+F29</f>
        <v>0</v>
      </c>
      <c r="G30" s="278">
        <f>G17+G24+G25+G28+G29</f>
        <v>0</v>
      </c>
      <c r="H30" s="278">
        <f>H17+H24+H25+H28+H29</f>
        <v>46459</v>
      </c>
      <c r="I30" s="348" t="s">
        <v>191</v>
      </c>
      <c r="J30" s="348"/>
      <c r="K30" s="278">
        <f>K17+K24+K25+K28+K29</f>
        <v>0</v>
      </c>
      <c r="L30" s="278">
        <f>L17+L24+L25+L28+L29</f>
        <v>0</v>
      </c>
      <c r="M30" s="278">
        <f>M17+M24+M25+M28+M29</f>
        <v>0</v>
      </c>
      <c r="N30" s="278">
        <f>N17+N24+N25+N28+N29</f>
        <v>46459</v>
      </c>
      <c r="O30" s="214"/>
    </row>
    <row r="31" spans="2:15" ht="12.75">
      <c r="B31" s="70"/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2"/>
      <c r="O31" s="131"/>
    </row>
    <row r="33" spans="8:13" ht="12.75">
      <c r="H33" s="80"/>
      <c r="J33" s="80"/>
      <c r="K33" s="80"/>
      <c r="L33" s="80"/>
      <c r="M33" s="80"/>
    </row>
    <row r="36" ht="12.75">
      <c r="N36" s="80"/>
    </row>
  </sheetData>
  <sheetProtection/>
  <mergeCells count="63">
    <mergeCell ref="B6:B7"/>
    <mergeCell ref="C5:D5"/>
    <mergeCell ref="I5:J5"/>
    <mergeCell ref="C10:D10"/>
    <mergeCell ref="I10:J10"/>
    <mergeCell ref="C8:D8"/>
    <mergeCell ref="I8:J8"/>
    <mergeCell ref="C9:D9"/>
    <mergeCell ref="I9:J9"/>
    <mergeCell ref="E6:E7"/>
    <mergeCell ref="C19:D19"/>
    <mergeCell ref="C12:D12"/>
    <mergeCell ref="I13:J13"/>
    <mergeCell ref="C2:N2"/>
    <mergeCell ref="C3:N3"/>
    <mergeCell ref="C4:N4"/>
    <mergeCell ref="N6:N7"/>
    <mergeCell ref="I6:J7"/>
    <mergeCell ref="C17:D17"/>
    <mergeCell ref="C16:D16"/>
    <mergeCell ref="C1:N1"/>
    <mergeCell ref="I15:J15"/>
    <mergeCell ref="C13:D13"/>
    <mergeCell ref="C14:D14"/>
    <mergeCell ref="I14:J14"/>
    <mergeCell ref="C11:D11"/>
    <mergeCell ref="C15:D15"/>
    <mergeCell ref="H6:H7"/>
    <mergeCell ref="I11:J11"/>
    <mergeCell ref="C6:D7"/>
    <mergeCell ref="C30:D30"/>
    <mergeCell ref="I30:J30"/>
    <mergeCell ref="C27:D27"/>
    <mergeCell ref="I27:J27"/>
    <mergeCell ref="C28:D28"/>
    <mergeCell ref="C29:D29"/>
    <mergeCell ref="I28:J28"/>
    <mergeCell ref="I29:J29"/>
    <mergeCell ref="C25:D25"/>
    <mergeCell ref="I25:J25"/>
    <mergeCell ref="C26:D26"/>
    <mergeCell ref="I26:J26"/>
    <mergeCell ref="I21:J21"/>
    <mergeCell ref="C22:D22"/>
    <mergeCell ref="C20:D20"/>
    <mergeCell ref="I23:J23"/>
    <mergeCell ref="I22:J22"/>
    <mergeCell ref="C23:D23"/>
    <mergeCell ref="I16:J16"/>
    <mergeCell ref="I12:J12"/>
    <mergeCell ref="I24:J24"/>
    <mergeCell ref="C21:D21"/>
    <mergeCell ref="I18:J18"/>
    <mergeCell ref="I17:J17"/>
    <mergeCell ref="I20:J20"/>
    <mergeCell ref="C18:D18"/>
    <mergeCell ref="I19:J19"/>
    <mergeCell ref="C24:D24"/>
    <mergeCell ref="M6:M7"/>
    <mergeCell ref="F6:F7"/>
    <mergeCell ref="G6:G7"/>
    <mergeCell ref="K6:K7"/>
    <mergeCell ref="L6:L7"/>
  </mergeCells>
  <printOptions horizontalCentered="1"/>
  <pageMargins left="0.2362204724409449" right="0.5118110236220472" top="0.984251968503937" bottom="0.984251968503937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1"/>
  </sheetPr>
  <dimension ref="A1:I28"/>
  <sheetViews>
    <sheetView workbookViewId="0" topLeftCell="A1">
      <selection activeCell="C27" sqref="C27"/>
    </sheetView>
  </sheetViews>
  <sheetFormatPr defaultColWidth="9.140625" defaultRowHeight="12.75"/>
  <cols>
    <col min="1" max="1" width="5.28125" style="62" customWidth="1"/>
    <col min="2" max="2" width="49.421875" style="63" customWidth="1"/>
    <col min="3" max="3" width="12.7109375" style="63" customWidth="1"/>
    <col min="4" max="16384" width="9.140625" style="63" customWidth="1"/>
  </cols>
  <sheetData>
    <row r="1" spans="2:9" ht="12.75">
      <c r="B1" s="352" t="s">
        <v>340</v>
      </c>
      <c r="C1" s="352"/>
      <c r="D1" s="352"/>
      <c r="F1" s="64"/>
      <c r="G1" s="64"/>
      <c r="H1" s="64"/>
      <c r="I1" s="64"/>
    </row>
    <row r="4" spans="1:4" ht="12.75">
      <c r="A4" s="382" t="s">
        <v>284</v>
      </c>
      <c r="B4" s="382"/>
      <c r="C4" s="382"/>
      <c r="D4" s="382"/>
    </row>
    <row r="5" spans="1:4" ht="12.75">
      <c r="A5" s="382" t="s">
        <v>65</v>
      </c>
      <c r="B5" s="382"/>
      <c r="C5" s="382"/>
      <c r="D5" s="382"/>
    </row>
    <row r="6" spans="1:9" ht="12.75">
      <c r="A6" s="65"/>
      <c r="B6" s="66"/>
      <c r="C6" s="66"/>
      <c r="D6" s="66"/>
      <c r="E6" s="66"/>
      <c r="F6" s="66"/>
      <c r="G6" s="66"/>
      <c r="H6" s="66"/>
      <c r="I6" s="66"/>
    </row>
    <row r="7" spans="1:9" ht="12.75">
      <c r="A7" s="65"/>
      <c r="B7" s="66"/>
      <c r="C7" s="66"/>
      <c r="D7" s="66"/>
      <c r="E7" s="66"/>
      <c r="F7" s="66"/>
      <c r="G7" s="66"/>
      <c r="H7" s="66"/>
      <c r="I7" s="66"/>
    </row>
    <row r="8" spans="2:3" ht="12.75">
      <c r="B8" s="381" t="s">
        <v>0</v>
      </c>
      <c r="C8" s="381"/>
    </row>
    <row r="9" spans="1:3" ht="12.75">
      <c r="A9" s="173"/>
      <c r="B9" s="174" t="s">
        <v>1</v>
      </c>
      <c r="C9" s="174" t="s">
        <v>2</v>
      </c>
    </row>
    <row r="10" spans="1:3" ht="36.75" customHeight="1">
      <c r="A10" s="175" t="s">
        <v>52</v>
      </c>
      <c r="B10" s="175" t="s">
        <v>17</v>
      </c>
      <c r="C10" s="175" t="s">
        <v>66</v>
      </c>
    </row>
    <row r="11" spans="1:3" ht="12.75">
      <c r="A11" s="133">
        <v>1</v>
      </c>
      <c r="B11" s="134" t="s">
        <v>37</v>
      </c>
      <c r="C11" s="135">
        <v>469</v>
      </c>
    </row>
    <row r="12" spans="1:3" ht="12.75">
      <c r="A12" s="133">
        <v>2</v>
      </c>
      <c r="B12" s="136" t="s">
        <v>285</v>
      </c>
      <c r="C12" s="137">
        <v>1859</v>
      </c>
    </row>
    <row r="13" spans="1:3" ht="12.75">
      <c r="A13" s="133">
        <v>3</v>
      </c>
      <c r="B13" s="136" t="s">
        <v>353</v>
      </c>
      <c r="C13" s="137">
        <v>3883</v>
      </c>
    </row>
    <row r="14" spans="1:3" ht="12.75">
      <c r="A14" s="133">
        <v>4</v>
      </c>
      <c r="B14" s="134" t="s">
        <v>323</v>
      </c>
      <c r="C14" s="263">
        <f>SUM(C12:C13)</f>
        <v>5742</v>
      </c>
    </row>
    <row r="15" spans="1:3" ht="12.75">
      <c r="A15" s="133">
        <v>5</v>
      </c>
      <c r="B15" s="134" t="s">
        <v>67</v>
      </c>
      <c r="C15" s="137">
        <v>0</v>
      </c>
    </row>
    <row r="16" spans="1:3" ht="12.75">
      <c r="A16" s="133">
        <v>6</v>
      </c>
      <c r="B16" s="134" t="s">
        <v>68</v>
      </c>
      <c r="C16" s="135"/>
    </row>
    <row r="17" spans="1:3" ht="12.75">
      <c r="A17" s="133">
        <v>7</v>
      </c>
      <c r="B17" s="136"/>
      <c r="C17" s="137"/>
    </row>
    <row r="18" spans="1:3" ht="12.75">
      <c r="A18" s="133">
        <v>8</v>
      </c>
      <c r="B18" s="134" t="s">
        <v>36</v>
      </c>
      <c r="C18" s="135">
        <v>0</v>
      </c>
    </row>
    <row r="19" spans="1:3" ht="12.75">
      <c r="A19" s="133">
        <v>9</v>
      </c>
      <c r="B19" s="136" t="s">
        <v>322</v>
      </c>
      <c r="C19" s="137">
        <v>0</v>
      </c>
    </row>
    <row r="20" spans="1:3" ht="12.75">
      <c r="A20" s="133">
        <v>10</v>
      </c>
      <c r="B20" s="136" t="s">
        <v>286</v>
      </c>
      <c r="C20" s="137">
        <v>0</v>
      </c>
    </row>
    <row r="21" spans="1:3" s="242" customFormat="1" ht="12.75">
      <c r="A21" s="241">
        <v>11</v>
      </c>
      <c r="B21" s="134" t="s">
        <v>36</v>
      </c>
      <c r="C21" s="135">
        <f>SUM(C19:C20)</f>
        <v>0</v>
      </c>
    </row>
    <row r="22" spans="1:3" ht="12.75">
      <c r="A22" s="133">
        <v>12</v>
      </c>
      <c r="B22" s="136"/>
      <c r="C22" s="137"/>
    </row>
    <row r="23" spans="1:3" ht="12.75">
      <c r="A23" s="133">
        <v>13</v>
      </c>
      <c r="B23" s="134" t="s">
        <v>69</v>
      </c>
      <c r="C23" s="137"/>
    </row>
    <row r="24" spans="1:3" ht="12.75">
      <c r="A24" s="133">
        <v>14</v>
      </c>
      <c r="B24" s="134" t="s">
        <v>70</v>
      </c>
      <c r="C24" s="135">
        <v>0</v>
      </c>
    </row>
    <row r="25" spans="1:3" ht="12.75">
      <c r="A25" s="133">
        <v>15</v>
      </c>
      <c r="B25" s="136"/>
      <c r="C25" s="137"/>
    </row>
    <row r="26" spans="1:3" ht="21.75" customHeight="1">
      <c r="A26" s="174">
        <v>16</v>
      </c>
      <c r="B26" s="174" t="s">
        <v>354</v>
      </c>
      <c r="C26" s="176">
        <f>C11+C14+C21+C24</f>
        <v>6211</v>
      </c>
    </row>
    <row r="27" ht="12.75">
      <c r="C27" s="67"/>
    </row>
    <row r="28" ht="12.75">
      <c r="C28" s="67"/>
    </row>
  </sheetData>
  <sheetProtection/>
  <mergeCells count="4">
    <mergeCell ref="B8:C8"/>
    <mergeCell ref="B1:D1"/>
    <mergeCell ref="A4:D4"/>
    <mergeCell ref="A5:D5"/>
  </mergeCells>
  <printOptions horizontalCentered="1"/>
  <pageMargins left="0.7480314960629921" right="0.7480314960629921" top="0.984251968503937" bottom="0.984251968503937" header="0.5118110236220472" footer="0.5118110236220472"/>
  <pageSetup horizontalDpi="200" verticalDpi="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1"/>
  </sheetPr>
  <dimension ref="A1:K26"/>
  <sheetViews>
    <sheetView workbookViewId="0" topLeftCell="A1">
      <selection activeCell="A1" sqref="A1:J1"/>
    </sheetView>
  </sheetViews>
  <sheetFormatPr defaultColWidth="9.140625" defaultRowHeight="12.75"/>
  <cols>
    <col min="1" max="1" width="4.57421875" style="63" customWidth="1"/>
    <col min="2" max="2" width="25.7109375" style="63" customWidth="1"/>
    <col min="3" max="3" width="10.28125" style="63" customWidth="1"/>
    <col min="4" max="4" width="29.00390625" style="63" customWidth="1"/>
    <col min="5" max="5" width="8.00390625" style="63" customWidth="1"/>
    <col min="6" max="6" width="8.140625" style="63" customWidth="1"/>
    <col min="7" max="9" width="9.7109375" style="63" customWidth="1"/>
    <col min="10" max="10" width="12.7109375" style="63" customWidth="1"/>
    <col min="11" max="11" width="9.140625" style="63" customWidth="1"/>
    <col min="12" max="12" width="9.57421875" style="63" bestFit="1" customWidth="1"/>
    <col min="13" max="16384" width="9.140625" style="63" customWidth="1"/>
  </cols>
  <sheetData>
    <row r="1" spans="1:10" ht="12.75">
      <c r="A1" s="352" t="s">
        <v>341</v>
      </c>
      <c r="B1" s="352"/>
      <c r="C1" s="352"/>
      <c r="D1" s="352"/>
      <c r="E1" s="352"/>
      <c r="F1" s="352"/>
      <c r="G1" s="352"/>
      <c r="H1" s="352"/>
      <c r="I1" s="352"/>
      <c r="J1" s="352"/>
    </row>
    <row r="2" spans="1:10" ht="14.25">
      <c r="A2" s="385" t="s">
        <v>116</v>
      </c>
      <c r="B2" s="385"/>
      <c r="C2" s="385"/>
      <c r="D2" s="385"/>
      <c r="E2" s="385"/>
      <c r="F2" s="385"/>
      <c r="G2" s="385"/>
      <c r="H2" s="385"/>
      <c r="I2" s="385"/>
      <c r="J2" s="385"/>
    </row>
    <row r="3" spans="1:10" ht="14.25">
      <c r="A3" s="385" t="s">
        <v>117</v>
      </c>
      <c r="B3" s="385"/>
      <c r="C3" s="385"/>
      <c r="D3" s="385"/>
      <c r="E3" s="385"/>
      <c r="F3" s="385"/>
      <c r="G3" s="385"/>
      <c r="H3" s="385"/>
      <c r="I3" s="385"/>
      <c r="J3" s="385"/>
    </row>
    <row r="4" spans="9:10" ht="12.75">
      <c r="I4" s="386" t="s">
        <v>118</v>
      </c>
      <c r="J4" s="387"/>
    </row>
    <row r="5" spans="1:10" ht="12.75">
      <c r="A5" s="154"/>
      <c r="B5" s="154" t="s">
        <v>1</v>
      </c>
      <c r="C5" s="154" t="s">
        <v>2</v>
      </c>
      <c r="D5" s="154" t="s">
        <v>3</v>
      </c>
      <c r="E5" s="154" t="s">
        <v>4</v>
      </c>
      <c r="F5" s="154" t="s">
        <v>5</v>
      </c>
      <c r="G5" s="154" t="s">
        <v>6</v>
      </c>
      <c r="H5" s="154" t="s">
        <v>7</v>
      </c>
      <c r="I5" s="154" t="s">
        <v>8</v>
      </c>
      <c r="J5" s="154" t="s">
        <v>9</v>
      </c>
    </row>
    <row r="6" spans="1:10" ht="12.75" customHeight="1">
      <c r="A6" s="388" t="s">
        <v>52</v>
      </c>
      <c r="B6" s="383" t="s">
        <v>119</v>
      </c>
      <c r="C6" s="388" t="s">
        <v>120</v>
      </c>
      <c r="D6" s="388" t="s">
        <v>121</v>
      </c>
      <c r="E6" s="179" t="s">
        <v>84</v>
      </c>
      <c r="F6" s="179" t="s">
        <v>84</v>
      </c>
      <c r="G6" s="383" t="s">
        <v>122</v>
      </c>
      <c r="H6" s="383"/>
      <c r="I6" s="383"/>
      <c r="J6" s="383" t="s">
        <v>123</v>
      </c>
    </row>
    <row r="7" spans="1:10" ht="12.75">
      <c r="A7" s="388"/>
      <c r="B7" s="383"/>
      <c r="C7" s="388"/>
      <c r="D7" s="388"/>
      <c r="E7" s="179" t="s">
        <v>124</v>
      </c>
      <c r="F7" s="179" t="s">
        <v>25</v>
      </c>
      <c r="G7" s="383"/>
      <c r="H7" s="383"/>
      <c r="I7" s="383"/>
      <c r="J7" s="383"/>
    </row>
    <row r="8" spans="1:10" ht="51" customHeight="1">
      <c r="A8" s="388"/>
      <c r="B8" s="383"/>
      <c r="C8" s="388"/>
      <c r="D8" s="388"/>
      <c r="E8" s="383" t="s">
        <v>34</v>
      </c>
      <c r="F8" s="383"/>
      <c r="G8" s="177" t="s">
        <v>125</v>
      </c>
      <c r="H8" s="177" t="s">
        <v>126</v>
      </c>
      <c r="I8" s="177" t="s">
        <v>158</v>
      </c>
      <c r="J8" s="178" t="s">
        <v>127</v>
      </c>
    </row>
    <row r="9" spans="1:11" s="125" customFormat="1" ht="15">
      <c r="A9" s="249"/>
      <c r="B9" s="250" t="s">
        <v>128</v>
      </c>
      <c r="C9" s="251"/>
      <c r="D9" s="251"/>
      <c r="E9" s="252"/>
      <c r="F9" s="252"/>
      <c r="G9" s="252"/>
      <c r="H9" s="252"/>
      <c r="I9" s="252"/>
      <c r="J9" s="252"/>
      <c r="K9" s="67"/>
    </row>
    <row r="10" spans="1:11" s="127" customFormat="1" ht="15">
      <c r="A10" s="253" t="s">
        <v>129</v>
      </c>
      <c r="B10" s="254" t="s">
        <v>296</v>
      </c>
      <c r="C10" s="255">
        <v>2013</v>
      </c>
      <c r="D10" s="256"/>
      <c r="E10" s="257"/>
      <c r="F10" s="258">
        <v>0</v>
      </c>
      <c r="G10" s="258">
        <v>6575</v>
      </c>
      <c r="H10" s="259"/>
      <c r="I10" s="259"/>
      <c r="J10" s="259">
        <v>6575</v>
      </c>
      <c r="K10" s="126"/>
    </row>
    <row r="11" spans="1:11" s="240" customFormat="1" ht="21.75" customHeight="1">
      <c r="A11" s="253">
        <v>2</v>
      </c>
      <c r="B11" s="254" t="s">
        <v>283</v>
      </c>
      <c r="C11" s="255">
        <v>2013</v>
      </c>
      <c r="D11" s="256"/>
      <c r="E11" s="257"/>
      <c r="F11" s="258">
        <v>9378</v>
      </c>
      <c r="G11" s="258">
        <v>9255</v>
      </c>
      <c r="H11" s="259"/>
      <c r="I11" s="259"/>
      <c r="J11" s="259">
        <v>18633</v>
      </c>
      <c r="K11" s="239"/>
    </row>
    <row r="12" spans="1:10" s="238" customFormat="1" ht="26.25" customHeight="1">
      <c r="A12" s="234">
        <v>3</v>
      </c>
      <c r="B12" s="235" t="s">
        <v>123</v>
      </c>
      <c r="C12" s="236"/>
      <c r="D12" s="235"/>
      <c r="E12" s="237">
        <f>SUM(E10:E10)</f>
        <v>0</v>
      </c>
      <c r="F12" s="237">
        <f>SUM(F10:F11)</f>
        <v>9378</v>
      </c>
      <c r="G12" s="237">
        <f>SUM(G10:G11)</f>
        <v>15830</v>
      </c>
      <c r="H12" s="237">
        <f>SUM(H10:H10)</f>
        <v>0</v>
      </c>
      <c r="I12" s="237">
        <f>SUM(I10:I10)</f>
        <v>0</v>
      </c>
      <c r="J12" s="237">
        <f>SUM(J10:J11)</f>
        <v>25208</v>
      </c>
    </row>
    <row r="14" spans="1:4" ht="12.75">
      <c r="A14" s="128" t="s">
        <v>133</v>
      </c>
      <c r="C14" s="62"/>
      <c r="D14" s="129"/>
    </row>
    <row r="15" spans="1:4" ht="12.75">
      <c r="A15" s="128"/>
      <c r="C15" s="62"/>
      <c r="D15" s="129"/>
    </row>
    <row r="16" spans="1:11" ht="12.75" customHeight="1">
      <c r="A16" s="125"/>
      <c r="B16" s="384"/>
      <c r="C16" s="384"/>
      <c r="D16" s="384"/>
      <c r="E16" s="384"/>
      <c r="F16" s="384"/>
      <c r="G16" s="384"/>
      <c r="H16" s="384"/>
      <c r="I16" s="384"/>
      <c r="J16" s="384"/>
      <c r="K16" s="130"/>
    </row>
    <row r="17" spans="2:11" ht="12.75">
      <c r="B17" s="384"/>
      <c r="C17" s="384"/>
      <c r="D17" s="384"/>
      <c r="E17" s="384"/>
      <c r="F17" s="384"/>
      <c r="G17" s="384"/>
      <c r="H17" s="384"/>
      <c r="I17" s="384"/>
      <c r="J17" s="384"/>
      <c r="K17" s="130"/>
    </row>
    <row r="18" spans="2:11" ht="12.75">
      <c r="B18" s="384"/>
      <c r="C18" s="384"/>
      <c r="D18" s="384"/>
      <c r="E18" s="384"/>
      <c r="F18" s="384"/>
      <c r="G18" s="384"/>
      <c r="H18" s="384"/>
      <c r="I18" s="384"/>
      <c r="J18" s="384"/>
      <c r="K18" s="130"/>
    </row>
    <row r="19" spans="2:11" ht="12.75">
      <c r="B19" s="130"/>
      <c r="C19" s="130"/>
      <c r="D19" s="130"/>
      <c r="E19" s="130"/>
      <c r="F19" s="130"/>
      <c r="G19" s="130"/>
      <c r="H19" s="130"/>
      <c r="I19" s="130"/>
      <c r="J19" s="130"/>
      <c r="K19" s="130"/>
    </row>
    <row r="21" spans="2:11" ht="12.75">
      <c r="B21" s="130"/>
      <c r="C21" s="130"/>
      <c r="D21" s="130"/>
      <c r="E21" s="130"/>
      <c r="F21" s="130"/>
      <c r="G21" s="130"/>
      <c r="H21" s="130"/>
      <c r="I21" s="130"/>
      <c r="J21" s="130"/>
      <c r="K21" s="130"/>
    </row>
    <row r="22" spans="2:10" ht="12.75">
      <c r="B22" s="130"/>
      <c r="C22" s="130"/>
      <c r="D22" s="130"/>
      <c r="E22" s="130"/>
      <c r="F22" s="130"/>
      <c r="G22" s="130"/>
      <c r="H22" s="130"/>
      <c r="I22" s="130"/>
      <c r="J22" s="130"/>
    </row>
    <row r="23" spans="2:10" ht="12.75">
      <c r="B23" s="130"/>
      <c r="C23" s="130"/>
      <c r="D23" s="130"/>
      <c r="E23" s="130"/>
      <c r="F23" s="130"/>
      <c r="G23" s="130"/>
      <c r="H23" s="130"/>
      <c r="I23" s="130"/>
      <c r="J23" s="130"/>
    </row>
    <row r="25" spans="2:10" ht="12.75">
      <c r="B25" s="130"/>
      <c r="C25" s="130"/>
      <c r="D25" s="130"/>
      <c r="E25" s="130"/>
      <c r="F25" s="130"/>
      <c r="G25" s="130"/>
      <c r="H25" s="130"/>
      <c r="I25" s="130"/>
      <c r="J25" s="130"/>
    </row>
    <row r="26" spans="2:10" ht="12.75">
      <c r="B26" s="130"/>
      <c r="C26" s="130"/>
      <c r="D26" s="130"/>
      <c r="E26" s="130"/>
      <c r="F26" s="130"/>
      <c r="G26" s="130"/>
      <c r="H26" s="130"/>
      <c r="I26" s="130"/>
      <c r="J26" s="130"/>
    </row>
  </sheetData>
  <sheetProtection/>
  <mergeCells count="12">
    <mergeCell ref="C6:C8"/>
    <mergeCell ref="D6:D8"/>
    <mergeCell ref="E8:F8"/>
    <mergeCell ref="B16:J18"/>
    <mergeCell ref="A1:J1"/>
    <mergeCell ref="A2:J2"/>
    <mergeCell ref="A3:J3"/>
    <mergeCell ref="J6:J7"/>
    <mergeCell ref="I4:J4"/>
    <mergeCell ref="A6:A8"/>
    <mergeCell ref="G6:I7"/>
    <mergeCell ref="B6:B8"/>
  </mergeCells>
  <printOptions horizontalCentered="1"/>
  <pageMargins left="0.15748031496062992" right="0.5118110236220472" top="0.4330708661417323" bottom="0.4724409448818898" header="0.2362204724409449" footer="0.5118110236220472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1"/>
  </sheetPr>
  <dimension ref="A1:K20"/>
  <sheetViews>
    <sheetView workbookViewId="0" topLeftCell="A1">
      <selection activeCell="G21" sqref="G21"/>
    </sheetView>
  </sheetViews>
  <sheetFormatPr defaultColWidth="9.140625" defaultRowHeight="12.75"/>
  <cols>
    <col min="1" max="1" width="6.57421875" style="106" customWidth="1"/>
    <col min="2" max="2" width="27.140625" style="67" customWidth="1"/>
    <col min="3" max="3" width="6.140625" style="67" customWidth="1"/>
    <col min="4" max="4" width="12.140625" style="67" customWidth="1"/>
    <col min="5" max="5" width="35.140625" style="67" customWidth="1"/>
    <col min="6" max="6" width="15.57421875" style="67" customWidth="1"/>
    <col min="7" max="7" width="12.00390625" style="67" customWidth="1"/>
    <col min="8" max="10" width="10.7109375" style="67" customWidth="1"/>
    <col min="11" max="11" width="11.140625" style="67" bestFit="1" customWidth="1"/>
    <col min="12" max="12" width="10.140625" style="67" customWidth="1"/>
    <col min="13" max="16384" width="9.140625" style="67" customWidth="1"/>
  </cols>
  <sheetData>
    <row r="1" spans="3:11" ht="12.75">
      <c r="C1" s="2"/>
      <c r="D1" s="2"/>
      <c r="E1" s="2"/>
      <c r="F1" s="299" t="s">
        <v>342</v>
      </c>
      <c r="G1" s="299"/>
      <c r="H1" s="299"/>
      <c r="I1" s="299"/>
      <c r="K1" s="2"/>
    </row>
    <row r="2" spans="2:11" ht="12.75">
      <c r="B2" s="392"/>
      <c r="C2" s="392"/>
      <c r="D2" s="392"/>
      <c r="E2" s="392"/>
      <c r="F2" s="392"/>
      <c r="G2" s="392"/>
      <c r="H2" s="392"/>
      <c r="I2" s="392"/>
      <c r="J2" s="392"/>
      <c r="K2" s="392"/>
    </row>
    <row r="3" spans="2:11" ht="12.75">
      <c r="B3" s="394" t="s">
        <v>282</v>
      </c>
      <c r="C3" s="394"/>
      <c r="D3" s="394"/>
      <c r="E3" s="394"/>
      <c r="F3" s="394"/>
      <c r="G3" s="394"/>
      <c r="H3" s="394"/>
      <c r="I3" s="394"/>
      <c r="J3" s="107"/>
      <c r="K3" s="107"/>
    </row>
    <row r="4" spans="2:11" ht="12.75">
      <c r="B4" s="394" t="s">
        <v>134</v>
      </c>
      <c r="C4" s="394"/>
      <c r="D4" s="394"/>
      <c r="E4" s="394"/>
      <c r="F4" s="394"/>
      <c r="G4" s="394"/>
      <c r="H4" s="394"/>
      <c r="I4" s="394"/>
      <c r="J4" s="107"/>
      <c r="K4" s="107"/>
    </row>
    <row r="5" spans="2:11" ht="18">
      <c r="B5" s="108"/>
      <c r="C5" s="108"/>
      <c r="D5" s="108"/>
      <c r="E5" s="108"/>
      <c r="F5" s="108"/>
      <c r="G5" s="108"/>
      <c r="H5" s="108"/>
      <c r="I5" s="108"/>
      <c r="J5" s="108"/>
      <c r="K5" s="108"/>
    </row>
    <row r="6" spans="1:11" ht="12.75">
      <c r="A6" s="109"/>
      <c r="B6" s="110"/>
      <c r="C6" s="110"/>
      <c r="D6" s="110"/>
      <c r="E6" s="110"/>
      <c r="F6" s="110"/>
      <c r="G6" s="110"/>
      <c r="H6" s="110"/>
      <c r="I6" s="110"/>
      <c r="J6" s="110"/>
      <c r="K6" s="110"/>
    </row>
    <row r="7" spans="1:11" ht="12.75">
      <c r="A7" s="109"/>
      <c r="B7" s="111"/>
      <c r="C7" s="173"/>
      <c r="D7" s="395" t="s">
        <v>1</v>
      </c>
      <c r="E7" s="395"/>
      <c r="F7" s="174" t="s">
        <v>2</v>
      </c>
      <c r="G7" s="174" t="s">
        <v>3</v>
      </c>
      <c r="H7" s="110"/>
      <c r="I7" s="110"/>
      <c r="J7" s="110"/>
      <c r="K7" s="110"/>
    </row>
    <row r="8" spans="1:11" ht="12.75">
      <c r="A8" s="109"/>
      <c r="B8" s="112"/>
      <c r="C8" s="311" t="s">
        <v>52</v>
      </c>
      <c r="D8" s="311" t="s">
        <v>17</v>
      </c>
      <c r="E8" s="311"/>
      <c r="F8" s="311" t="s">
        <v>274</v>
      </c>
      <c r="G8" s="393" t="s">
        <v>275</v>
      </c>
      <c r="H8" s="112"/>
      <c r="I8" s="112"/>
      <c r="J8" s="112"/>
      <c r="K8" s="112"/>
    </row>
    <row r="9" spans="1:11" ht="12.75">
      <c r="A9" s="109"/>
      <c r="B9" s="112"/>
      <c r="C9" s="311"/>
      <c r="D9" s="311"/>
      <c r="E9" s="311"/>
      <c r="F9" s="311"/>
      <c r="G9" s="393"/>
      <c r="H9" s="112"/>
      <c r="I9" s="112"/>
      <c r="J9" s="112"/>
      <c r="K9" s="112"/>
    </row>
    <row r="10" spans="1:11" ht="21" customHeight="1">
      <c r="A10" s="113"/>
      <c r="B10" s="111"/>
      <c r="C10" s="114">
        <v>1</v>
      </c>
      <c r="D10" s="397" t="s">
        <v>135</v>
      </c>
      <c r="E10" s="397"/>
      <c r="F10" s="115">
        <v>0</v>
      </c>
      <c r="G10" s="116">
        <v>0</v>
      </c>
      <c r="H10" s="111"/>
      <c r="I10" s="111"/>
      <c r="J10" s="111"/>
      <c r="K10" s="111"/>
    </row>
    <row r="11" spans="3:7" ht="12.75">
      <c r="C11" s="117">
        <v>2</v>
      </c>
      <c r="D11" s="391" t="s">
        <v>136</v>
      </c>
      <c r="E11" s="391"/>
      <c r="F11" s="118">
        <v>0</v>
      </c>
      <c r="G11" s="118">
        <f>G10</f>
        <v>0</v>
      </c>
    </row>
    <row r="12" spans="3:7" ht="12.75">
      <c r="C12" s="117">
        <v>3</v>
      </c>
      <c r="D12" s="396"/>
      <c r="E12" s="396"/>
      <c r="F12" s="119"/>
      <c r="G12" s="119"/>
    </row>
    <row r="13" spans="3:7" ht="12.75">
      <c r="C13" s="117">
        <v>4</v>
      </c>
      <c r="D13" s="397" t="s">
        <v>137</v>
      </c>
      <c r="E13" s="397"/>
      <c r="F13" s="119"/>
      <c r="G13" s="119"/>
    </row>
    <row r="14" spans="3:7" ht="12.75">
      <c r="C14" s="117">
        <v>5</v>
      </c>
      <c r="D14" s="390" t="s">
        <v>138</v>
      </c>
      <c r="E14" s="390"/>
      <c r="F14" s="120">
        <v>8321</v>
      </c>
      <c r="G14" s="119">
        <v>7550</v>
      </c>
    </row>
    <row r="15" spans="3:7" ht="13.5" customHeight="1">
      <c r="C15" s="117">
        <v>6</v>
      </c>
      <c r="D15" s="390" t="s">
        <v>139</v>
      </c>
      <c r="E15" s="390"/>
      <c r="F15" s="117" t="s">
        <v>89</v>
      </c>
      <c r="G15" s="119">
        <v>0</v>
      </c>
    </row>
    <row r="16" spans="3:7" ht="13.5" customHeight="1">
      <c r="C16" s="117">
        <v>7</v>
      </c>
      <c r="D16" s="390" t="s">
        <v>140</v>
      </c>
      <c r="E16" s="390"/>
      <c r="F16" s="117" t="s">
        <v>89</v>
      </c>
      <c r="G16" s="119">
        <v>0</v>
      </c>
    </row>
    <row r="17" spans="3:7" ht="12.75">
      <c r="C17" s="117">
        <v>8</v>
      </c>
      <c r="D17" s="390" t="s">
        <v>141</v>
      </c>
      <c r="E17" s="390"/>
      <c r="F17" s="117" t="s">
        <v>89</v>
      </c>
      <c r="G17" s="119">
        <v>0</v>
      </c>
    </row>
    <row r="18" spans="3:7" ht="12.75">
      <c r="C18" s="117">
        <v>9</v>
      </c>
      <c r="D18" s="390" t="s">
        <v>142</v>
      </c>
      <c r="E18" s="390"/>
      <c r="F18" s="117">
        <v>53</v>
      </c>
      <c r="G18" s="119">
        <v>10</v>
      </c>
    </row>
    <row r="19" spans="3:7" ht="12.75">
      <c r="C19" s="117">
        <v>10</v>
      </c>
      <c r="D19" s="391" t="s">
        <v>143</v>
      </c>
      <c r="E19" s="391"/>
      <c r="F19" s="120">
        <v>8374</v>
      </c>
      <c r="G19" s="121">
        <f>SUM(G14:G18)</f>
        <v>7560</v>
      </c>
    </row>
    <row r="20" spans="3:7" ht="23.25" customHeight="1">
      <c r="C20" s="122">
        <v>11</v>
      </c>
      <c r="D20" s="389" t="s">
        <v>144</v>
      </c>
      <c r="E20" s="389"/>
      <c r="F20" s="123" t="s">
        <v>89</v>
      </c>
      <c r="G20" s="124">
        <f>G11/G19</f>
        <v>0</v>
      </c>
    </row>
  </sheetData>
  <sheetProtection/>
  <mergeCells count="20">
    <mergeCell ref="D12:E12"/>
    <mergeCell ref="D13:E13"/>
    <mergeCell ref="C8:C9"/>
    <mergeCell ref="D10:E10"/>
    <mergeCell ref="D11:E11"/>
    <mergeCell ref="B2:K2"/>
    <mergeCell ref="G8:G9"/>
    <mergeCell ref="B3:I3"/>
    <mergeCell ref="B4:I4"/>
    <mergeCell ref="D7:E7"/>
    <mergeCell ref="F1:I1"/>
    <mergeCell ref="D20:E20"/>
    <mergeCell ref="F8:F9"/>
    <mergeCell ref="D8:E9"/>
    <mergeCell ref="D15:E15"/>
    <mergeCell ref="D16:E16"/>
    <mergeCell ref="D19:E19"/>
    <mergeCell ref="D14:E14"/>
    <mergeCell ref="D17:E17"/>
    <mergeCell ref="D18:E18"/>
  </mergeCells>
  <printOptions/>
  <pageMargins left="0.42" right="0.75" top="1" bottom="1" header="0.5" footer="0.5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1"/>
  </sheetPr>
  <dimension ref="A1:I30"/>
  <sheetViews>
    <sheetView workbookViewId="0" topLeftCell="A1">
      <selection activeCell="H10" sqref="H10"/>
    </sheetView>
  </sheetViews>
  <sheetFormatPr defaultColWidth="9.140625" defaultRowHeight="12.75"/>
  <cols>
    <col min="1" max="1" width="4.7109375" style="98" bestFit="1" customWidth="1"/>
    <col min="2" max="2" width="31.00390625" style="100" customWidth="1"/>
    <col min="3" max="3" width="10.00390625" style="100" customWidth="1"/>
    <col min="4" max="5" width="7.57421875" style="100" customWidth="1"/>
    <col min="6" max="6" width="8.7109375" style="100" customWidth="1"/>
    <col min="7" max="7" width="10.00390625" style="100" customWidth="1"/>
    <col min="8" max="8" width="12.140625" style="100" customWidth="1"/>
    <col min="9" max="16384" width="9.140625" style="100" customWidth="1"/>
  </cols>
  <sheetData>
    <row r="1" spans="2:8" ht="12.75" customHeight="1">
      <c r="B1" s="99"/>
      <c r="C1" s="99"/>
      <c r="E1" s="401" t="s">
        <v>343</v>
      </c>
      <c r="F1" s="401"/>
      <c r="G1" s="401"/>
      <c r="H1" s="401"/>
    </row>
    <row r="2" spans="2:9" ht="9.75">
      <c r="B2" s="101"/>
      <c r="C2" s="101"/>
      <c r="D2" s="101"/>
      <c r="E2" s="101"/>
      <c r="F2" s="101"/>
      <c r="G2" s="101"/>
      <c r="H2" s="398"/>
      <c r="I2" s="398"/>
    </row>
    <row r="3" spans="2:7" ht="9.75">
      <c r="B3" s="101"/>
      <c r="C3" s="101"/>
      <c r="D3" s="101"/>
      <c r="E3" s="101"/>
      <c r="F3" s="101"/>
      <c r="G3" s="101"/>
    </row>
    <row r="4" spans="2:7" ht="9.75">
      <c r="B4" s="101"/>
      <c r="C4" s="101"/>
      <c r="D4" s="101"/>
      <c r="E4" s="101"/>
      <c r="F4" s="101"/>
      <c r="G4" s="101"/>
    </row>
    <row r="5" spans="1:9" s="222" customFormat="1" ht="15">
      <c r="A5" s="400" t="s">
        <v>280</v>
      </c>
      <c r="B5" s="400"/>
      <c r="C5" s="400"/>
      <c r="D5" s="400"/>
      <c r="E5" s="400"/>
      <c r="F5" s="400"/>
      <c r="G5" s="400"/>
      <c r="H5" s="400"/>
      <c r="I5" s="232"/>
    </row>
    <row r="6" spans="2:7" ht="12.75">
      <c r="B6" s="102"/>
      <c r="C6" s="102"/>
      <c r="D6" s="102"/>
      <c r="E6" s="102"/>
      <c r="F6" s="102"/>
      <c r="G6" s="102"/>
    </row>
    <row r="7" spans="2:7" ht="12.75">
      <c r="B7" s="102"/>
      <c r="C7" s="102"/>
      <c r="D7" s="102"/>
      <c r="E7" s="102"/>
      <c r="F7" s="102"/>
      <c r="G7" s="102"/>
    </row>
    <row r="8" spans="2:7" ht="9.75">
      <c r="B8" s="103"/>
      <c r="C8" s="103"/>
      <c r="D8" s="103"/>
      <c r="E8" s="103"/>
      <c r="F8" s="103"/>
      <c r="G8" s="103"/>
    </row>
    <row r="9" spans="2:7" ht="9.75">
      <c r="B9" s="104"/>
      <c r="C9" s="104"/>
      <c r="D9" s="104"/>
      <c r="E9" s="104"/>
      <c r="F9" s="104"/>
      <c r="G9" s="104"/>
    </row>
    <row r="10" spans="2:7" ht="9.75">
      <c r="B10" s="399"/>
      <c r="C10" s="399"/>
      <c r="D10" s="399"/>
      <c r="E10" s="399"/>
      <c r="F10" s="399"/>
      <c r="G10" s="399"/>
    </row>
    <row r="11" spans="1:7" ht="9.75">
      <c r="A11" s="154"/>
      <c r="B11" s="154" t="s">
        <v>1</v>
      </c>
      <c r="C11" s="154" t="s">
        <v>3</v>
      </c>
      <c r="D11" s="154" t="s">
        <v>4</v>
      </c>
      <c r="E11" s="154" t="s">
        <v>5</v>
      </c>
      <c r="F11" s="154" t="s">
        <v>6</v>
      </c>
      <c r="G11" s="154" t="s">
        <v>7</v>
      </c>
    </row>
    <row r="12" spans="1:7" ht="13.5" customHeight="1">
      <c r="A12" s="311" t="s">
        <v>52</v>
      </c>
      <c r="B12" s="403" t="s">
        <v>149</v>
      </c>
      <c r="C12" s="402" t="s">
        <v>272</v>
      </c>
      <c r="D12" s="379" t="s">
        <v>270</v>
      </c>
      <c r="E12" s="379"/>
      <c r="F12" s="379"/>
      <c r="G12" s="379"/>
    </row>
    <row r="13" spans="1:7" ht="11.25" customHeight="1">
      <c r="A13" s="311"/>
      <c r="B13" s="403"/>
      <c r="C13" s="402"/>
      <c r="D13" s="182" t="s">
        <v>145</v>
      </c>
      <c r="E13" s="182" t="s">
        <v>146</v>
      </c>
      <c r="F13" s="182" t="s">
        <v>147</v>
      </c>
      <c r="G13" s="182" t="s">
        <v>148</v>
      </c>
    </row>
    <row r="14" spans="1:7" ht="12.75" customHeight="1">
      <c r="A14" s="311"/>
      <c r="B14" s="403"/>
      <c r="C14" s="402"/>
      <c r="D14" s="183" t="s">
        <v>150</v>
      </c>
      <c r="E14" s="183" t="s">
        <v>151</v>
      </c>
      <c r="F14" s="183" t="s">
        <v>152</v>
      </c>
      <c r="G14" s="183" t="s">
        <v>153</v>
      </c>
    </row>
    <row r="15" spans="1:7" ht="13.5" customHeight="1">
      <c r="A15" s="311"/>
      <c r="B15" s="403"/>
      <c r="C15" s="402"/>
      <c r="D15" s="184" t="s">
        <v>153</v>
      </c>
      <c r="E15" s="184" t="s">
        <v>154</v>
      </c>
      <c r="F15" s="184" t="s">
        <v>155</v>
      </c>
      <c r="G15" s="184"/>
    </row>
    <row r="16" spans="1:7" ht="9.75">
      <c r="A16" s="220">
        <v>1</v>
      </c>
      <c r="B16" s="100" t="s">
        <v>278</v>
      </c>
      <c r="C16" s="221">
        <v>1</v>
      </c>
      <c r="D16" s="217">
        <v>1</v>
      </c>
      <c r="E16" s="105"/>
      <c r="F16" s="218"/>
      <c r="G16" s="218"/>
    </row>
    <row r="17" spans="1:7" ht="9.75">
      <c r="A17" s="32">
        <v>2</v>
      </c>
      <c r="B17" s="219" t="s">
        <v>156</v>
      </c>
      <c r="C17" s="180">
        <v>1</v>
      </c>
      <c r="D17" s="216"/>
      <c r="E17" s="216"/>
      <c r="F17" s="105"/>
      <c r="G17" s="105">
        <v>1</v>
      </c>
    </row>
    <row r="18" spans="1:7" ht="9.75">
      <c r="A18" s="32">
        <v>3</v>
      </c>
      <c r="B18" s="181" t="s">
        <v>277</v>
      </c>
      <c r="C18" s="180">
        <v>1</v>
      </c>
      <c r="D18" s="105"/>
      <c r="E18" s="105"/>
      <c r="F18" s="105"/>
      <c r="G18" s="105">
        <v>1</v>
      </c>
    </row>
    <row r="19" spans="1:7" s="227" customFormat="1" ht="15">
      <c r="A19" s="223"/>
      <c r="B19" s="224" t="s">
        <v>157</v>
      </c>
      <c r="C19" s="225">
        <v>3</v>
      </c>
      <c r="D19" s="226">
        <v>1</v>
      </c>
      <c r="E19" s="226"/>
      <c r="F19" s="226"/>
      <c r="G19" s="226">
        <v>2</v>
      </c>
    </row>
    <row r="20" spans="1:7" ht="9.75">
      <c r="A20" s="32"/>
      <c r="B20" s="211"/>
      <c r="C20" s="180"/>
      <c r="D20" s="180"/>
      <c r="E20" s="180"/>
      <c r="F20" s="180"/>
      <c r="G20" s="180"/>
    </row>
    <row r="21" spans="1:7" ht="21" customHeight="1">
      <c r="A21" s="32"/>
      <c r="B21" s="210" t="s">
        <v>279</v>
      </c>
      <c r="C21" s="180">
        <v>2</v>
      </c>
      <c r="D21" s="105"/>
      <c r="E21" s="105"/>
      <c r="F21" s="105"/>
      <c r="G21" s="105">
        <v>2</v>
      </c>
    </row>
    <row r="22" spans="1:7" s="231" customFormat="1" ht="20.25" customHeight="1">
      <c r="A22" s="228"/>
      <c r="B22" s="229" t="s">
        <v>262</v>
      </c>
      <c r="C22" s="230">
        <f>C19+C21</f>
        <v>5</v>
      </c>
      <c r="D22" s="230">
        <f>D19+D21</f>
        <v>1</v>
      </c>
      <c r="E22" s="230">
        <f>E19+E21</f>
        <v>0</v>
      </c>
      <c r="F22" s="230">
        <f>F19+F21</f>
        <v>0</v>
      </c>
      <c r="G22" s="230">
        <f>G19+G21</f>
        <v>4</v>
      </c>
    </row>
    <row r="26" ht="9.75">
      <c r="B26" s="100" t="s">
        <v>281</v>
      </c>
    </row>
    <row r="30" ht="9.75">
      <c r="G30" s="233"/>
    </row>
  </sheetData>
  <sheetProtection/>
  <mergeCells count="8">
    <mergeCell ref="C12:C15"/>
    <mergeCell ref="D12:G12"/>
    <mergeCell ref="B12:B15"/>
    <mergeCell ref="A12:A15"/>
    <mergeCell ref="H2:I2"/>
    <mergeCell ref="B10:G10"/>
    <mergeCell ref="A5:H5"/>
    <mergeCell ref="E1:H1"/>
  </mergeCells>
  <printOptions horizontalCentered="1"/>
  <pageMargins left="0.57" right="0.55" top="0.984251968503937" bottom="0.984251968503937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1"/>
  </sheetPr>
  <dimension ref="A1:R32"/>
  <sheetViews>
    <sheetView tabSelected="1" workbookViewId="0" topLeftCell="A1">
      <selection activeCell="K22" sqref="K22"/>
    </sheetView>
  </sheetViews>
  <sheetFormatPr defaultColWidth="9.140625" defaultRowHeight="12.75"/>
  <cols>
    <col min="1" max="1" width="5.28125" style="72" customWidth="1"/>
    <col min="2" max="2" width="33.140625" style="72" customWidth="1"/>
    <col min="3" max="5" width="7.421875" style="72" customWidth="1"/>
    <col min="6" max="9" width="6.421875" style="72" customWidth="1"/>
    <col min="10" max="10" width="8.00390625" style="72" customWidth="1"/>
    <col min="11" max="11" width="7.7109375" style="72" customWidth="1"/>
    <col min="12" max="12" width="7.140625" style="72" customWidth="1"/>
    <col min="13" max="13" width="8.421875" style="72" customWidth="1"/>
    <col min="14" max="14" width="8.28125" style="72" customWidth="1"/>
    <col min="15" max="16384" width="9.140625" style="72" customWidth="1"/>
  </cols>
  <sheetData>
    <row r="1" spans="1:15" ht="12.75">
      <c r="A1" s="404" t="s">
        <v>344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</row>
    <row r="2" spans="1:15" ht="15">
      <c r="A2" s="405" t="s">
        <v>355</v>
      </c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</row>
    <row r="3" spans="1:15" ht="12.75">
      <c r="A3" s="191"/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</row>
    <row r="4" spans="2:15" ht="12.75">
      <c r="B4" s="406" t="s">
        <v>0</v>
      </c>
      <c r="C4" s="406"/>
      <c r="D4" s="406"/>
      <c r="E4" s="406"/>
      <c r="F4" s="406"/>
      <c r="G4" s="406"/>
      <c r="H4" s="406"/>
      <c r="I4" s="406"/>
      <c r="J4" s="406"/>
      <c r="K4" s="406"/>
      <c r="L4" s="406"/>
      <c r="M4" s="406"/>
      <c r="N4" s="406"/>
      <c r="O4" s="406"/>
    </row>
    <row r="5" spans="1:15" ht="12.75">
      <c r="A5" s="187"/>
      <c r="B5" s="154" t="s">
        <v>1</v>
      </c>
      <c r="C5" s="154" t="s">
        <v>2</v>
      </c>
      <c r="D5" s="154" t="s">
        <v>3</v>
      </c>
      <c r="E5" s="154" t="s">
        <v>4</v>
      </c>
      <c r="F5" s="154" t="s">
        <v>5</v>
      </c>
      <c r="G5" s="154" t="s">
        <v>6</v>
      </c>
      <c r="H5" s="154" t="s">
        <v>7</v>
      </c>
      <c r="I5" s="154" t="s">
        <v>8</v>
      </c>
      <c r="J5" s="154" t="s">
        <v>9</v>
      </c>
      <c r="K5" s="154" t="s">
        <v>10</v>
      </c>
      <c r="L5" s="154" t="s">
        <v>11</v>
      </c>
      <c r="M5" s="154" t="s">
        <v>12</v>
      </c>
      <c r="N5" s="154" t="s">
        <v>13</v>
      </c>
      <c r="O5" s="154" t="s">
        <v>14</v>
      </c>
    </row>
    <row r="6" spans="1:15" s="192" customFormat="1" ht="24">
      <c r="A6" s="150" t="s">
        <v>52</v>
      </c>
      <c r="B6" s="198" t="s">
        <v>17</v>
      </c>
      <c r="C6" s="198" t="s">
        <v>194</v>
      </c>
      <c r="D6" s="198" t="s">
        <v>195</v>
      </c>
      <c r="E6" s="198" t="s">
        <v>196</v>
      </c>
      <c r="F6" s="198" t="s">
        <v>197</v>
      </c>
      <c r="G6" s="198" t="s">
        <v>198</v>
      </c>
      <c r="H6" s="198" t="s">
        <v>199</v>
      </c>
      <c r="I6" s="198" t="s">
        <v>200</v>
      </c>
      <c r="J6" s="199" t="s">
        <v>201</v>
      </c>
      <c r="K6" s="199" t="s">
        <v>202</v>
      </c>
      <c r="L6" s="198" t="s">
        <v>203</v>
      </c>
      <c r="M6" s="198" t="s">
        <v>204</v>
      </c>
      <c r="N6" s="198" t="s">
        <v>205</v>
      </c>
      <c r="O6" s="198" t="s">
        <v>123</v>
      </c>
    </row>
    <row r="7" spans="1:15" ht="12.75">
      <c r="A7" s="81" t="s">
        <v>129</v>
      </c>
      <c r="B7" s="195" t="s">
        <v>206</v>
      </c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</row>
    <row r="8" spans="1:18" ht="12.75">
      <c r="A8" s="81" t="s">
        <v>130</v>
      </c>
      <c r="B8" s="196" t="s">
        <v>41</v>
      </c>
      <c r="C8" s="193">
        <v>50</v>
      </c>
      <c r="D8" s="193">
        <v>50</v>
      </c>
      <c r="E8" s="193">
        <v>50</v>
      </c>
      <c r="F8" s="193">
        <v>120</v>
      </c>
      <c r="G8" s="193">
        <v>60</v>
      </c>
      <c r="H8" s="193">
        <v>60</v>
      </c>
      <c r="I8" s="193">
        <v>60</v>
      </c>
      <c r="J8" s="193">
        <v>60</v>
      </c>
      <c r="K8" s="193">
        <v>70</v>
      </c>
      <c r="L8" s="193">
        <v>130</v>
      </c>
      <c r="M8" s="193">
        <v>60</v>
      </c>
      <c r="N8" s="193">
        <v>520</v>
      </c>
      <c r="O8" s="193">
        <f aca="true" t="shared" si="0" ref="O8:O16">SUM(C8:N8)</f>
        <v>1290</v>
      </c>
      <c r="P8" s="80"/>
      <c r="Q8" s="80"/>
      <c r="R8" s="80"/>
    </row>
    <row r="9" spans="1:18" ht="12.75">
      <c r="A9" s="81" t="s">
        <v>131</v>
      </c>
      <c r="B9" s="196" t="s">
        <v>207</v>
      </c>
      <c r="C9" s="193">
        <v>0</v>
      </c>
      <c r="D9" s="193">
        <v>0</v>
      </c>
      <c r="E9" s="193">
        <v>0</v>
      </c>
      <c r="F9" s="193">
        <v>0</v>
      </c>
      <c r="G9" s="193">
        <v>0</v>
      </c>
      <c r="H9" s="193">
        <v>0</v>
      </c>
      <c r="I9" s="193">
        <v>0</v>
      </c>
      <c r="J9" s="193">
        <v>0</v>
      </c>
      <c r="K9" s="193">
        <v>0</v>
      </c>
      <c r="L9" s="193">
        <v>0</v>
      </c>
      <c r="M9" s="193">
        <v>0</v>
      </c>
      <c r="N9" s="193">
        <v>0</v>
      </c>
      <c r="O9" s="193">
        <f t="shared" si="0"/>
        <v>0</v>
      </c>
      <c r="Q9" s="80"/>
      <c r="R9" s="80"/>
    </row>
    <row r="10" spans="1:18" ht="12.75">
      <c r="A10" s="81" t="s">
        <v>132</v>
      </c>
      <c r="B10" s="196" t="s">
        <v>43</v>
      </c>
      <c r="C10" s="193">
        <v>30</v>
      </c>
      <c r="D10" s="193">
        <v>50</v>
      </c>
      <c r="E10" s="193">
        <v>3000</v>
      </c>
      <c r="F10" s="193">
        <v>500</v>
      </c>
      <c r="G10" s="193">
        <v>100</v>
      </c>
      <c r="H10" s="193">
        <v>100</v>
      </c>
      <c r="I10" s="193">
        <v>100</v>
      </c>
      <c r="J10" s="193">
        <v>100</v>
      </c>
      <c r="K10" s="193">
        <v>3000</v>
      </c>
      <c r="L10" s="193">
        <v>900</v>
      </c>
      <c r="M10" s="193">
        <v>60</v>
      </c>
      <c r="N10" s="193">
        <v>240</v>
      </c>
      <c r="O10" s="193">
        <f t="shared" si="0"/>
        <v>8180</v>
      </c>
      <c r="P10" s="80"/>
      <c r="Q10" s="80"/>
      <c r="R10" s="80"/>
    </row>
    <row r="11" spans="1:18" ht="12.75">
      <c r="A11" s="81" t="s">
        <v>208</v>
      </c>
      <c r="B11" s="196" t="s">
        <v>46</v>
      </c>
      <c r="C11" s="193">
        <v>460</v>
      </c>
      <c r="D11" s="193">
        <v>600</v>
      </c>
      <c r="E11" s="193">
        <v>1000</v>
      </c>
      <c r="F11" s="193">
        <v>1300</v>
      </c>
      <c r="G11" s="193">
        <v>1300</v>
      </c>
      <c r="H11" s="193">
        <v>1335</v>
      </c>
      <c r="I11" s="193">
        <v>1335</v>
      </c>
      <c r="J11" s="193">
        <v>1500</v>
      </c>
      <c r="K11" s="193">
        <v>1335</v>
      </c>
      <c r="L11" s="193">
        <v>1335</v>
      </c>
      <c r="M11" s="193">
        <v>1335</v>
      </c>
      <c r="N11" s="193">
        <v>789</v>
      </c>
      <c r="O11" s="193">
        <f t="shared" si="0"/>
        <v>13624</v>
      </c>
      <c r="P11" s="80"/>
      <c r="Q11" s="80"/>
      <c r="R11" s="80"/>
    </row>
    <row r="12" spans="1:18" ht="12.75">
      <c r="A12" s="81" t="s">
        <v>209</v>
      </c>
      <c r="B12" s="196" t="s">
        <v>210</v>
      </c>
      <c r="C12" s="193">
        <v>0</v>
      </c>
      <c r="D12" s="193">
        <v>0</v>
      </c>
      <c r="E12" s="193">
        <v>87</v>
      </c>
      <c r="F12" s="193">
        <v>0</v>
      </c>
      <c r="G12" s="193">
        <v>0</v>
      </c>
      <c r="H12" s="193">
        <v>87</v>
      </c>
      <c r="I12" s="193">
        <v>0</v>
      </c>
      <c r="J12" s="193">
        <v>16804</v>
      </c>
      <c r="K12" s="193">
        <v>87</v>
      </c>
      <c r="L12" s="193">
        <v>0</v>
      </c>
      <c r="M12" s="193">
        <v>0</v>
      </c>
      <c r="N12" s="193">
        <v>89</v>
      </c>
      <c r="O12" s="193">
        <f t="shared" si="0"/>
        <v>17154</v>
      </c>
      <c r="P12" s="80"/>
      <c r="Q12" s="80"/>
      <c r="R12" s="80"/>
    </row>
    <row r="13" spans="1:18" ht="12.75">
      <c r="A13" s="81" t="s">
        <v>211</v>
      </c>
      <c r="B13" s="196" t="s">
        <v>45</v>
      </c>
      <c r="C13" s="193">
        <v>0</v>
      </c>
      <c r="D13" s="193">
        <v>0</v>
      </c>
      <c r="E13" s="193">
        <v>0</v>
      </c>
      <c r="F13" s="193">
        <v>0</v>
      </c>
      <c r="G13" s="193">
        <v>0</v>
      </c>
      <c r="H13" s="193">
        <v>0</v>
      </c>
      <c r="I13" s="193">
        <v>0</v>
      </c>
      <c r="J13" s="193">
        <v>0</v>
      </c>
      <c r="K13" s="193">
        <v>0</v>
      </c>
      <c r="L13" s="193">
        <v>0</v>
      </c>
      <c r="M13" s="193">
        <v>0</v>
      </c>
      <c r="N13" s="193">
        <v>0</v>
      </c>
      <c r="O13" s="193">
        <f t="shared" si="0"/>
        <v>0</v>
      </c>
      <c r="Q13" s="80"/>
      <c r="R13" s="80"/>
    </row>
    <row r="14" spans="1:18" ht="12.75">
      <c r="A14" s="81" t="s">
        <v>212</v>
      </c>
      <c r="B14" s="196" t="s">
        <v>213</v>
      </c>
      <c r="C14" s="193">
        <v>817</v>
      </c>
      <c r="D14" s="193">
        <v>557</v>
      </c>
      <c r="E14" s="193">
        <v>4837</v>
      </c>
      <c r="F14" s="193">
        <v>0</v>
      </c>
      <c r="G14" s="193">
        <v>0</v>
      </c>
      <c r="H14" s="193">
        <v>0</v>
      </c>
      <c r="I14" s="193">
        <v>0</v>
      </c>
      <c r="J14" s="193">
        <v>0</v>
      </c>
      <c r="K14" s="193">
        <v>0</v>
      </c>
      <c r="L14" s="193">
        <v>0</v>
      </c>
      <c r="M14" s="193">
        <v>0</v>
      </c>
      <c r="N14" s="193">
        <v>0</v>
      </c>
      <c r="O14" s="193">
        <f t="shared" si="0"/>
        <v>6211</v>
      </c>
      <c r="P14" s="80"/>
      <c r="Q14" s="80"/>
      <c r="R14" s="80"/>
    </row>
    <row r="15" spans="1:18" ht="12.75">
      <c r="A15" s="81" t="s">
        <v>214</v>
      </c>
      <c r="B15" s="196" t="s">
        <v>215</v>
      </c>
      <c r="C15" s="193">
        <v>0</v>
      </c>
      <c r="D15" s="193">
        <v>0</v>
      </c>
      <c r="E15" s="193">
        <v>0</v>
      </c>
      <c r="F15" s="193">
        <v>0</v>
      </c>
      <c r="G15" s="193">
        <v>0</v>
      </c>
      <c r="H15" s="193">
        <v>0</v>
      </c>
      <c r="I15" s="193">
        <v>0</v>
      </c>
      <c r="J15" s="193">
        <v>0</v>
      </c>
      <c r="K15" s="193">
        <v>0</v>
      </c>
      <c r="L15" s="193">
        <v>0</v>
      </c>
      <c r="M15" s="193">
        <v>0</v>
      </c>
      <c r="N15" s="193">
        <v>0</v>
      </c>
      <c r="O15" s="193">
        <f t="shared" si="0"/>
        <v>0</v>
      </c>
      <c r="Q15" s="80"/>
      <c r="R15" s="80"/>
    </row>
    <row r="16" spans="1:18" ht="12.75">
      <c r="A16" s="81" t="s">
        <v>216</v>
      </c>
      <c r="B16" s="196" t="s">
        <v>217</v>
      </c>
      <c r="C16" s="193">
        <v>0</v>
      </c>
      <c r="D16" s="193">
        <v>0</v>
      </c>
      <c r="E16" s="193">
        <v>0</v>
      </c>
      <c r="F16" s="193">
        <v>0</v>
      </c>
      <c r="G16" s="193">
        <v>0</v>
      </c>
      <c r="H16" s="193">
        <v>0</v>
      </c>
      <c r="I16" s="193">
        <v>0</v>
      </c>
      <c r="J16" s="193">
        <v>0</v>
      </c>
      <c r="K16" s="193">
        <v>0</v>
      </c>
      <c r="L16" s="193">
        <v>0</v>
      </c>
      <c r="M16" s="193">
        <v>0</v>
      </c>
      <c r="N16" s="193">
        <v>0</v>
      </c>
      <c r="O16" s="193">
        <f t="shared" si="0"/>
        <v>0</v>
      </c>
      <c r="Q16" s="80"/>
      <c r="R16" s="80"/>
    </row>
    <row r="17" spans="1:18" s="194" customFormat="1" ht="12.75">
      <c r="A17" s="153" t="s">
        <v>218</v>
      </c>
      <c r="B17" s="200" t="s">
        <v>219</v>
      </c>
      <c r="C17" s="201">
        <f aca="true" t="shared" si="1" ref="C17:N17">SUM(C8:C16)</f>
        <v>1357</v>
      </c>
      <c r="D17" s="201">
        <f t="shared" si="1"/>
        <v>1257</v>
      </c>
      <c r="E17" s="201">
        <f t="shared" si="1"/>
        <v>8974</v>
      </c>
      <c r="F17" s="201">
        <f t="shared" si="1"/>
        <v>1920</v>
      </c>
      <c r="G17" s="201">
        <f t="shared" si="1"/>
        <v>1460</v>
      </c>
      <c r="H17" s="201">
        <f t="shared" si="1"/>
        <v>1582</v>
      </c>
      <c r="I17" s="201">
        <f t="shared" si="1"/>
        <v>1495</v>
      </c>
      <c r="J17" s="201">
        <f t="shared" si="1"/>
        <v>18464</v>
      </c>
      <c r="K17" s="201">
        <f t="shared" si="1"/>
        <v>4492</v>
      </c>
      <c r="L17" s="201">
        <f t="shared" si="1"/>
        <v>2365</v>
      </c>
      <c r="M17" s="201">
        <f t="shared" si="1"/>
        <v>1455</v>
      </c>
      <c r="N17" s="201">
        <f t="shared" si="1"/>
        <v>1638</v>
      </c>
      <c r="O17" s="201">
        <f>SUM(O8:O16)</f>
        <v>46459</v>
      </c>
      <c r="P17" s="203"/>
      <c r="Q17" s="80"/>
      <c r="R17" s="80"/>
    </row>
    <row r="18" spans="1:18" ht="12.75">
      <c r="A18" s="81" t="s">
        <v>220</v>
      </c>
      <c r="B18" s="197" t="s">
        <v>221</v>
      </c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02"/>
      <c r="N18" s="202"/>
      <c r="O18" s="202"/>
      <c r="R18" s="80"/>
    </row>
    <row r="19" spans="1:18" ht="12.75">
      <c r="A19" s="81" t="s">
        <v>222</v>
      </c>
      <c r="B19" s="196" t="s">
        <v>55</v>
      </c>
      <c r="C19" s="193">
        <v>770</v>
      </c>
      <c r="D19" s="193">
        <v>770</v>
      </c>
      <c r="E19" s="193">
        <v>770</v>
      </c>
      <c r="F19" s="193">
        <v>770</v>
      </c>
      <c r="G19" s="193">
        <v>770</v>
      </c>
      <c r="H19" s="193">
        <v>770</v>
      </c>
      <c r="I19" s="193">
        <v>770</v>
      </c>
      <c r="J19" s="193">
        <v>770</v>
      </c>
      <c r="K19" s="193">
        <v>770</v>
      </c>
      <c r="L19" s="193">
        <v>770</v>
      </c>
      <c r="M19" s="193">
        <v>771</v>
      </c>
      <c r="N19" s="193">
        <v>775</v>
      </c>
      <c r="O19" s="193">
        <f aca="true" t="shared" si="2" ref="O19:O28">SUM(C19:N19)</f>
        <v>9246</v>
      </c>
      <c r="P19" s="80"/>
      <c r="Q19" s="80"/>
      <c r="R19" s="80"/>
    </row>
    <row r="20" spans="1:18" ht="12.75">
      <c r="A20" s="81" t="s">
        <v>223</v>
      </c>
      <c r="B20" s="196" t="s">
        <v>224</v>
      </c>
      <c r="C20" s="193">
        <v>185</v>
      </c>
      <c r="D20" s="193">
        <v>190</v>
      </c>
      <c r="E20" s="193">
        <v>190</v>
      </c>
      <c r="F20" s="193">
        <v>190</v>
      </c>
      <c r="G20" s="193">
        <v>190</v>
      </c>
      <c r="H20" s="193">
        <v>190</v>
      </c>
      <c r="I20" s="193">
        <v>190</v>
      </c>
      <c r="J20" s="193">
        <v>190</v>
      </c>
      <c r="K20" s="193">
        <v>190</v>
      </c>
      <c r="L20" s="193">
        <v>190</v>
      </c>
      <c r="M20" s="193">
        <v>190</v>
      </c>
      <c r="N20" s="193">
        <v>190</v>
      </c>
      <c r="O20" s="193">
        <f t="shared" si="2"/>
        <v>2275</v>
      </c>
      <c r="P20" s="80"/>
      <c r="Q20" s="80"/>
      <c r="R20" s="80"/>
    </row>
    <row r="21" spans="1:18" ht="12.75">
      <c r="A21" s="81" t="s">
        <v>225</v>
      </c>
      <c r="B21" s="196" t="s">
        <v>57</v>
      </c>
      <c r="C21" s="193">
        <v>327</v>
      </c>
      <c r="D21" s="193">
        <v>222</v>
      </c>
      <c r="E21" s="193">
        <v>1247</v>
      </c>
      <c r="F21" s="193">
        <v>595</v>
      </c>
      <c r="G21" s="193">
        <v>135</v>
      </c>
      <c r="H21" s="193">
        <v>257</v>
      </c>
      <c r="I21" s="193">
        <v>170</v>
      </c>
      <c r="J21" s="193">
        <v>325</v>
      </c>
      <c r="K21" s="193">
        <v>3157</v>
      </c>
      <c r="L21" s="193">
        <v>1035</v>
      </c>
      <c r="M21" s="193">
        <v>99</v>
      </c>
      <c r="N21" s="193">
        <v>218</v>
      </c>
      <c r="O21" s="193">
        <f t="shared" si="2"/>
        <v>7787</v>
      </c>
      <c r="P21" s="80"/>
      <c r="Q21" s="80"/>
      <c r="R21" s="80"/>
    </row>
    <row r="22" spans="1:18" ht="12.75">
      <c r="A22" s="81" t="s">
        <v>226</v>
      </c>
      <c r="B22" s="196" t="s">
        <v>263</v>
      </c>
      <c r="C22" s="193">
        <v>75</v>
      </c>
      <c r="D22" s="193">
        <v>75</v>
      </c>
      <c r="E22" s="193">
        <v>75</v>
      </c>
      <c r="F22" s="193">
        <v>75</v>
      </c>
      <c r="G22" s="193">
        <v>75</v>
      </c>
      <c r="H22" s="193">
        <v>75</v>
      </c>
      <c r="I22" s="193">
        <v>75</v>
      </c>
      <c r="J22" s="193">
        <v>85</v>
      </c>
      <c r="K22" s="193">
        <v>85</v>
      </c>
      <c r="L22" s="193">
        <v>80</v>
      </c>
      <c r="M22" s="193">
        <v>85</v>
      </c>
      <c r="N22" s="193">
        <v>165</v>
      </c>
      <c r="O22" s="193">
        <f t="shared" si="2"/>
        <v>1025</v>
      </c>
      <c r="P22" s="80"/>
      <c r="Q22" s="80"/>
      <c r="R22" s="80"/>
    </row>
    <row r="23" spans="1:18" ht="12.75">
      <c r="A23" s="81" t="s">
        <v>227</v>
      </c>
      <c r="B23" s="196" t="s">
        <v>228</v>
      </c>
      <c r="C23" s="193">
        <v>0</v>
      </c>
      <c r="D23" s="193">
        <v>0</v>
      </c>
      <c r="E23" s="193">
        <v>6612</v>
      </c>
      <c r="F23" s="193">
        <v>290</v>
      </c>
      <c r="G23" s="193">
        <v>290</v>
      </c>
      <c r="H23" s="193">
        <v>290</v>
      </c>
      <c r="I23" s="193">
        <v>290</v>
      </c>
      <c r="J23" s="193">
        <v>290</v>
      </c>
      <c r="K23" s="193">
        <v>290</v>
      </c>
      <c r="L23" s="193">
        <v>290</v>
      </c>
      <c r="M23" s="193">
        <v>310</v>
      </c>
      <c r="N23" s="193">
        <v>290</v>
      </c>
      <c r="O23" s="193">
        <f t="shared" si="2"/>
        <v>9242</v>
      </c>
      <c r="P23" s="80"/>
      <c r="Q23" s="80"/>
      <c r="R23" s="80"/>
    </row>
    <row r="24" spans="1:18" ht="12.75">
      <c r="A24" s="81" t="s">
        <v>229</v>
      </c>
      <c r="B24" s="196" t="s">
        <v>61</v>
      </c>
      <c r="C24" s="193">
        <v>0</v>
      </c>
      <c r="D24" s="193">
        <v>0</v>
      </c>
      <c r="E24" s="193">
        <v>80</v>
      </c>
      <c r="F24" s="193">
        <v>0</v>
      </c>
      <c r="G24" s="193">
        <v>0</v>
      </c>
      <c r="H24" s="193">
        <v>0</v>
      </c>
      <c r="I24" s="193">
        <v>0</v>
      </c>
      <c r="J24" s="193">
        <v>0</v>
      </c>
      <c r="K24" s="193">
        <v>0</v>
      </c>
      <c r="L24" s="193">
        <v>0</v>
      </c>
      <c r="M24" s="193">
        <v>0</v>
      </c>
      <c r="N24" s="193">
        <v>0</v>
      </c>
      <c r="O24" s="193">
        <f t="shared" si="2"/>
        <v>80</v>
      </c>
      <c r="Q24" s="80"/>
      <c r="R24" s="80"/>
    </row>
    <row r="25" spans="1:18" ht="12.75">
      <c r="A25" s="81" t="s">
        <v>230</v>
      </c>
      <c r="B25" s="196" t="s">
        <v>231</v>
      </c>
      <c r="C25" s="193">
        <v>0</v>
      </c>
      <c r="D25" s="193">
        <v>0</v>
      </c>
      <c r="E25" s="193">
        <v>0</v>
      </c>
      <c r="F25" s="193">
        <v>0</v>
      </c>
      <c r="G25" s="193">
        <v>0</v>
      </c>
      <c r="H25" s="193"/>
      <c r="I25" s="193"/>
      <c r="J25" s="193">
        <v>16804</v>
      </c>
      <c r="K25" s="193">
        <v>0</v>
      </c>
      <c r="L25" s="193">
        <v>0</v>
      </c>
      <c r="M25" s="193">
        <v>0</v>
      </c>
      <c r="N25" s="193">
        <v>0</v>
      </c>
      <c r="O25" s="193">
        <f t="shared" si="2"/>
        <v>16804</v>
      </c>
      <c r="P25" s="80"/>
      <c r="Q25" s="80"/>
      <c r="R25" s="80"/>
    </row>
    <row r="26" spans="1:18" ht="12.75">
      <c r="A26" s="81" t="s">
        <v>232</v>
      </c>
      <c r="B26" s="196" t="s">
        <v>63</v>
      </c>
      <c r="C26" s="193"/>
      <c r="D26" s="193"/>
      <c r="E26" s="193"/>
      <c r="F26" s="193"/>
      <c r="G26" s="193"/>
      <c r="H26" s="193"/>
      <c r="I26" s="193"/>
      <c r="J26" s="193"/>
      <c r="K26" s="193"/>
      <c r="L26" s="193"/>
      <c r="M26" s="193"/>
      <c r="N26" s="193"/>
      <c r="O26" s="193">
        <f t="shared" si="2"/>
        <v>0</v>
      </c>
      <c r="P26" s="80"/>
      <c r="Q26" s="80"/>
      <c r="R26" s="80"/>
    </row>
    <row r="27" spans="1:18" ht="12.75">
      <c r="A27" s="81" t="s">
        <v>233</v>
      </c>
      <c r="B27" s="196" t="s">
        <v>215</v>
      </c>
      <c r="C27" s="193">
        <v>0</v>
      </c>
      <c r="D27" s="193">
        <v>0</v>
      </c>
      <c r="E27" s="193">
        <v>0</v>
      </c>
      <c r="F27" s="193">
        <v>0</v>
      </c>
      <c r="G27" s="193">
        <v>0</v>
      </c>
      <c r="H27" s="193">
        <v>0</v>
      </c>
      <c r="I27" s="193">
        <v>0</v>
      </c>
      <c r="J27" s="193">
        <v>0</v>
      </c>
      <c r="K27" s="193">
        <v>0</v>
      </c>
      <c r="L27" s="193">
        <v>0</v>
      </c>
      <c r="M27" s="193">
        <v>0</v>
      </c>
      <c r="N27" s="193">
        <v>0</v>
      </c>
      <c r="O27" s="193">
        <f t="shared" si="2"/>
        <v>0</v>
      </c>
      <c r="Q27" s="80"/>
      <c r="R27" s="80"/>
    </row>
    <row r="28" spans="1:18" ht="12.75">
      <c r="A28" s="81" t="s">
        <v>234</v>
      </c>
      <c r="B28" s="196" t="s">
        <v>235</v>
      </c>
      <c r="C28" s="193">
        <v>0</v>
      </c>
      <c r="D28" s="193">
        <v>0</v>
      </c>
      <c r="E28" s="193">
        <v>0</v>
      </c>
      <c r="F28" s="193">
        <v>0</v>
      </c>
      <c r="G28" s="193">
        <v>0</v>
      </c>
      <c r="H28" s="193">
        <v>0</v>
      </c>
      <c r="I28" s="193">
        <v>0</v>
      </c>
      <c r="J28" s="193">
        <v>0</v>
      </c>
      <c r="K28" s="193">
        <v>0</v>
      </c>
      <c r="L28" s="193">
        <v>0</v>
      </c>
      <c r="M28" s="193">
        <v>0</v>
      </c>
      <c r="N28" s="193">
        <v>0</v>
      </c>
      <c r="O28" s="193">
        <f t="shared" si="2"/>
        <v>0</v>
      </c>
      <c r="Q28" s="80"/>
      <c r="R28" s="80"/>
    </row>
    <row r="29" spans="1:18" s="194" customFormat="1" ht="12.75">
      <c r="A29" s="153" t="s">
        <v>236</v>
      </c>
      <c r="B29" s="200" t="s">
        <v>237</v>
      </c>
      <c r="C29" s="201">
        <f aca="true" t="shared" si="3" ref="C29:N29">SUM(C19:C28)</f>
        <v>1357</v>
      </c>
      <c r="D29" s="201">
        <f t="shared" si="3"/>
        <v>1257</v>
      </c>
      <c r="E29" s="201">
        <f t="shared" si="3"/>
        <v>8974</v>
      </c>
      <c r="F29" s="201">
        <f t="shared" si="3"/>
        <v>1920</v>
      </c>
      <c r="G29" s="201">
        <f t="shared" si="3"/>
        <v>1460</v>
      </c>
      <c r="H29" s="201">
        <f t="shared" si="3"/>
        <v>1582</v>
      </c>
      <c r="I29" s="201">
        <f t="shared" si="3"/>
        <v>1495</v>
      </c>
      <c r="J29" s="201">
        <f t="shared" si="3"/>
        <v>18464</v>
      </c>
      <c r="K29" s="201">
        <f t="shared" si="3"/>
        <v>4492</v>
      </c>
      <c r="L29" s="201">
        <f t="shared" si="3"/>
        <v>2365</v>
      </c>
      <c r="M29" s="201">
        <f t="shared" si="3"/>
        <v>1455</v>
      </c>
      <c r="N29" s="201">
        <f t="shared" si="3"/>
        <v>1638</v>
      </c>
      <c r="O29" s="201">
        <f>SUM(O19:O28)</f>
        <v>46459</v>
      </c>
      <c r="P29" s="203"/>
      <c r="Q29" s="80"/>
      <c r="R29" s="80"/>
    </row>
    <row r="30" spans="3:15" ht="12.75"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</row>
    <row r="31" spans="3:15" ht="12.75"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</row>
    <row r="32" spans="3:15" ht="12.75"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</row>
  </sheetData>
  <sheetProtection/>
  <mergeCells count="3">
    <mergeCell ref="A1:O1"/>
    <mergeCell ref="A2:O2"/>
    <mergeCell ref="B4:O4"/>
  </mergeCells>
  <printOptions horizontalCentered="1"/>
  <pageMargins left="0.38" right="0.42" top="0.984251968503937" bottom="0.984251968503937" header="0.5118110236220472" footer="0.5118110236220472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1"/>
  </sheetPr>
  <dimension ref="A1:D16"/>
  <sheetViews>
    <sheetView workbookViewId="0" topLeftCell="A1">
      <selection activeCell="A43" sqref="A43"/>
    </sheetView>
  </sheetViews>
  <sheetFormatPr defaultColWidth="9.140625" defaultRowHeight="12.75"/>
  <cols>
    <col min="1" max="1" width="6.28125" style="185" customWidth="1"/>
    <col min="2" max="2" width="39.421875" style="185" customWidth="1"/>
    <col min="3" max="3" width="17.140625" style="185" customWidth="1"/>
    <col min="4" max="4" width="19.57421875" style="185" customWidth="1"/>
    <col min="5" max="16384" width="9.140625" style="79" customWidth="1"/>
  </cols>
  <sheetData>
    <row r="1" spans="1:4" ht="9.75">
      <c r="A1" s="411" t="s">
        <v>345</v>
      </c>
      <c r="B1" s="411"/>
      <c r="C1" s="411"/>
      <c r="D1" s="411"/>
    </row>
    <row r="3" spans="1:4" ht="14.25">
      <c r="A3" s="412" t="s">
        <v>243</v>
      </c>
      <c r="B3" s="412"/>
      <c r="C3" s="412"/>
      <c r="D3" s="412"/>
    </row>
    <row r="4" spans="1:4" ht="14.25">
      <c r="A4" s="412" t="s">
        <v>321</v>
      </c>
      <c r="B4" s="412"/>
      <c r="C4" s="412"/>
      <c r="D4" s="412"/>
    </row>
    <row r="7" spans="1:4" ht="9.75">
      <c r="A7" s="410" t="s">
        <v>0</v>
      </c>
      <c r="B7" s="410"/>
      <c r="C7" s="410"/>
      <c r="D7" s="410"/>
    </row>
    <row r="8" spans="1:4" ht="13.5" customHeight="1">
      <c r="A8" s="187"/>
      <c r="B8" s="379" t="s">
        <v>1</v>
      </c>
      <c r="C8" s="379"/>
      <c r="D8" s="154" t="s">
        <v>2</v>
      </c>
    </row>
    <row r="9" spans="1:4" ht="9.75">
      <c r="A9" s="188" t="s">
        <v>52</v>
      </c>
      <c r="B9" s="407" t="s">
        <v>86</v>
      </c>
      <c r="C9" s="407"/>
      <c r="D9" s="189" t="s">
        <v>101</v>
      </c>
    </row>
    <row r="10" spans="1:4" ht="9.75">
      <c r="A10" s="85" t="s">
        <v>129</v>
      </c>
      <c r="B10" s="331" t="s">
        <v>238</v>
      </c>
      <c r="C10" s="408"/>
      <c r="D10" s="186">
        <v>0</v>
      </c>
    </row>
    <row r="11" spans="1:4" ht="9.75">
      <c r="A11" s="85" t="s">
        <v>130</v>
      </c>
      <c r="B11" s="316" t="s">
        <v>346</v>
      </c>
      <c r="C11" s="316"/>
      <c r="D11" s="186">
        <v>26000</v>
      </c>
    </row>
    <row r="12" spans="1:4" ht="9.75">
      <c r="A12" s="85" t="s">
        <v>131</v>
      </c>
      <c r="B12" s="316" t="s">
        <v>239</v>
      </c>
      <c r="C12" s="316"/>
      <c r="D12" s="212">
        <v>0</v>
      </c>
    </row>
    <row r="13" spans="1:4" ht="9.75">
      <c r="A13" s="85" t="s">
        <v>132</v>
      </c>
      <c r="B13" s="316" t="s">
        <v>240</v>
      </c>
      <c r="C13" s="316"/>
      <c r="D13" s="212">
        <v>0</v>
      </c>
    </row>
    <row r="14" spans="1:4" ht="9.75">
      <c r="A14" s="85" t="s">
        <v>208</v>
      </c>
      <c r="B14" s="316" t="s">
        <v>241</v>
      </c>
      <c r="C14" s="316"/>
      <c r="D14" s="212">
        <v>0</v>
      </c>
    </row>
    <row r="15" spans="1:4" ht="9.75">
      <c r="A15" s="85" t="s">
        <v>209</v>
      </c>
      <c r="B15" s="316" t="s">
        <v>242</v>
      </c>
      <c r="C15" s="316"/>
      <c r="D15" s="212">
        <v>0</v>
      </c>
    </row>
    <row r="16" spans="1:4" ht="9.75">
      <c r="A16" s="190" t="s">
        <v>211</v>
      </c>
      <c r="B16" s="409" t="s">
        <v>83</v>
      </c>
      <c r="C16" s="409"/>
      <c r="D16" s="93">
        <f>SUM(D10:D15)</f>
        <v>26000</v>
      </c>
    </row>
  </sheetData>
  <sheetProtection/>
  <mergeCells count="13">
    <mergeCell ref="B8:C8"/>
    <mergeCell ref="A7:D7"/>
    <mergeCell ref="A1:D1"/>
    <mergeCell ref="A3:D3"/>
    <mergeCell ref="A4:D4"/>
    <mergeCell ref="B9:C9"/>
    <mergeCell ref="B10:C10"/>
    <mergeCell ref="B16:C16"/>
    <mergeCell ref="B11:C11"/>
    <mergeCell ref="B12:C12"/>
    <mergeCell ref="B13:C13"/>
    <mergeCell ref="B14:C14"/>
    <mergeCell ref="B15:C1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B1:N101"/>
  <sheetViews>
    <sheetView workbookViewId="0" topLeftCell="B34">
      <selection activeCell="I45" sqref="I45"/>
    </sheetView>
  </sheetViews>
  <sheetFormatPr defaultColWidth="9.140625" defaultRowHeight="12.75"/>
  <cols>
    <col min="1" max="1" width="1.421875" style="72" hidden="1" customWidth="1"/>
    <col min="2" max="2" width="5.140625" style="72" customWidth="1"/>
    <col min="3" max="3" width="6.8515625" style="72" customWidth="1"/>
    <col min="4" max="4" width="30.57421875" style="75" customWidth="1"/>
    <col min="5" max="5" width="9.7109375" style="72" customWidth="1"/>
    <col min="6" max="6" width="16.7109375" style="72" customWidth="1"/>
    <col min="7" max="7" width="16.00390625" style="72" customWidth="1"/>
    <col min="8" max="8" width="9.7109375" style="72" customWidth="1"/>
    <col min="9" max="16384" width="9.140625" style="72" customWidth="1"/>
  </cols>
  <sheetData>
    <row r="1" spans="5:13" ht="12.75">
      <c r="E1" s="64"/>
      <c r="F1" s="64"/>
      <c r="G1" s="64"/>
      <c r="H1" s="213"/>
      <c r="I1" s="304" t="s">
        <v>333</v>
      </c>
      <c r="J1" s="304"/>
      <c r="K1" s="304"/>
      <c r="L1" s="304"/>
      <c r="M1" s="304"/>
    </row>
    <row r="2" spans="2:14" ht="15">
      <c r="B2" s="355" t="s">
        <v>288</v>
      </c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</row>
    <row r="3" spans="2:14" ht="15">
      <c r="B3" s="355" t="s">
        <v>268</v>
      </c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</row>
    <row r="4" spans="5:9" ht="12.75">
      <c r="E4" s="356"/>
      <c r="F4" s="356"/>
      <c r="G4" s="356"/>
      <c r="H4" s="356"/>
      <c r="I4" s="356"/>
    </row>
    <row r="5" spans="2:9" ht="12.75">
      <c r="B5" s="209"/>
      <c r="C5" s="362" t="s">
        <v>1</v>
      </c>
      <c r="D5" s="362"/>
      <c r="E5" s="152" t="s">
        <v>2</v>
      </c>
      <c r="F5" s="362" t="s">
        <v>3</v>
      </c>
      <c r="G5" s="362"/>
      <c r="H5" s="152" t="s">
        <v>4</v>
      </c>
      <c r="I5" s="131"/>
    </row>
    <row r="6" spans="2:9" ht="12.75">
      <c r="B6" s="360" t="s">
        <v>52</v>
      </c>
      <c r="C6" s="354" t="s">
        <v>17</v>
      </c>
      <c r="D6" s="354"/>
      <c r="E6" s="332" t="s">
        <v>265</v>
      </c>
      <c r="F6" s="354" t="s">
        <v>17</v>
      </c>
      <c r="G6" s="354"/>
      <c r="H6" s="332" t="s">
        <v>265</v>
      </c>
      <c r="I6" s="131"/>
    </row>
    <row r="7" spans="2:9" ht="24.75" customHeight="1">
      <c r="B7" s="361"/>
      <c r="C7" s="354"/>
      <c r="D7" s="354"/>
      <c r="E7" s="333"/>
      <c r="F7" s="354"/>
      <c r="G7" s="354"/>
      <c r="H7" s="333"/>
      <c r="I7" s="131"/>
    </row>
    <row r="8" spans="2:9" ht="12.75">
      <c r="B8" s="138">
        <v>1</v>
      </c>
      <c r="C8" s="325" t="s">
        <v>159</v>
      </c>
      <c r="D8" s="325"/>
      <c r="E8" s="76"/>
      <c r="F8" s="325" t="s">
        <v>160</v>
      </c>
      <c r="G8" s="325"/>
      <c r="H8" s="76"/>
      <c r="I8" s="131"/>
    </row>
    <row r="9" spans="2:9" ht="12.75">
      <c r="B9" s="138">
        <v>2</v>
      </c>
      <c r="C9" s="331" t="s">
        <v>161</v>
      </c>
      <c r="D9" s="331"/>
      <c r="E9" s="76">
        <v>730</v>
      </c>
      <c r="F9" s="331" t="s">
        <v>162</v>
      </c>
      <c r="G9" s="331"/>
      <c r="H9" s="76">
        <v>9246</v>
      </c>
      <c r="I9" s="131"/>
    </row>
    <row r="10" spans="2:9" ht="12.75">
      <c r="B10" s="138">
        <v>3</v>
      </c>
      <c r="C10" s="331" t="s">
        <v>163</v>
      </c>
      <c r="D10" s="331"/>
      <c r="E10" s="139">
        <v>8180</v>
      </c>
      <c r="F10" s="331" t="s">
        <v>164</v>
      </c>
      <c r="G10" s="331"/>
      <c r="H10" s="76">
        <v>2275</v>
      </c>
      <c r="I10" s="131"/>
    </row>
    <row r="11" spans="2:9" ht="12.75">
      <c r="B11" s="138">
        <v>4</v>
      </c>
      <c r="C11" s="331" t="s">
        <v>165</v>
      </c>
      <c r="D11" s="331"/>
      <c r="E11" s="76">
        <v>13624</v>
      </c>
      <c r="F11" s="331" t="s">
        <v>166</v>
      </c>
      <c r="G11" s="331"/>
      <c r="H11" s="76">
        <v>7427</v>
      </c>
      <c r="I11" s="131"/>
    </row>
    <row r="12" spans="2:9" ht="12.75">
      <c r="B12" s="138">
        <v>5</v>
      </c>
      <c r="C12" s="331" t="s">
        <v>167</v>
      </c>
      <c r="D12" s="331"/>
      <c r="E12" s="76">
        <v>350</v>
      </c>
      <c r="F12" s="302" t="s">
        <v>247</v>
      </c>
      <c r="G12" s="303"/>
      <c r="H12" s="76">
        <v>1025</v>
      </c>
      <c r="I12" s="131"/>
    </row>
    <row r="13" spans="2:9" ht="12.75">
      <c r="B13" s="138">
        <v>6</v>
      </c>
      <c r="C13" s="331" t="s">
        <v>168</v>
      </c>
      <c r="D13" s="331"/>
      <c r="E13" s="76"/>
      <c r="F13" s="331" t="s">
        <v>248</v>
      </c>
      <c r="G13" s="331"/>
      <c r="H13" s="76"/>
      <c r="I13" s="131"/>
    </row>
    <row r="14" spans="2:9" ht="12.75">
      <c r="B14" s="138">
        <v>7</v>
      </c>
      <c r="C14" s="331" t="s">
        <v>249</v>
      </c>
      <c r="D14" s="331"/>
      <c r="E14" s="76">
        <v>6211</v>
      </c>
      <c r="F14" s="319" t="s">
        <v>250</v>
      </c>
      <c r="G14" s="320"/>
      <c r="H14" s="140">
        <v>9122</v>
      </c>
      <c r="I14" s="131"/>
    </row>
    <row r="15" spans="2:9" ht="12.75">
      <c r="B15" s="138">
        <v>8</v>
      </c>
      <c r="C15" s="314"/>
      <c r="D15" s="315"/>
      <c r="E15" s="76"/>
      <c r="F15" s="319" t="s">
        <v>251</v>
      </c>
      <c r="G15" s="320"/>
      <c r="H15" s="140"/>
      <c r="I15" s="131"/>
    </row>
    <row r="16" spans="2:9" ht="12.75">
      <c r="B16" s="138">
        <v>9</v>
      </c>
      <c r="C16" s="353"/>
      <c r="D16" s="353"/>
      <c r="E16" s="76"/>
      <c r="F16" s="321" t="s">
        <v>252</v>
      </c>
      <c r="G16" s="322"/>
      <c r="H16" s="76"/>
      <c r="I16" s="131"/>
    </row>
    <row r="17" spans="2:9" ht="12.75">
      <c r="B17" s="138">
        <v>10</v>
      </c>
      <c r="C17" s="358"/>
      <c r="D17" s="359"/>
      <c r="E17" s="76"/>
      <c r="F17" s="319" t="s">
        <v>253</v>
      </c>
      <c r="G17" s="320"/>
      <c r="H17" s="76"/>
      <c r="I17" s="131"/>
    </row>
    <row r="18" spans="2:9" ht="12.75">
      <c r="B18" s="142">
        <v>11</v>
      </c>
      <c r="C18" s="317" t="s">
        <v>169</v>
      </c>
      <c r="D18" s="317"/>
      <c r="E18" s="143">
        <f>SUM(E9:E16)</f>
        <v>29095</v>
      </c>
      <c r="F18" s="318" t="s">
        <v>170</v>
      </c>
      <c r="G18" s="318"/>
      <c r="H18" s="144">
        <f>SUM(H9:H17)</f>
        <v>29095</v>
      </c>
      <c r="I18" s="131"/>
    </row>
    <row r="19" spans="2:9" ht="12.75">
      <c r="B19" s="138">
        <v>12</v>
      </c>
      <c r="C19" s="325" t="s">
        <v>171</v>
      </c>
      <c r="D19" s="325"/>
      <c r="E19" s="76"/>
      <c r="F19" s="325" t="s">
        <v>172</v>
      </c>
      <c r="G19" s="325"/>
      <c r="H19" s="76"/>
      <c r="I19" s="131"/>
    </row>
    <row r="20" spans="2:9" ht="12.75">
      <c r="B20" s="138">
        <v>13</v>
      </c>
      <c r="C20" s="331" t="s">
        <v>173</v>
      </c>
      <c r="D20" s="331"/>
      <c r="E20" s="76">
        <v>0</v>
      </c>
      <c r="F20" s="331" t="s">
        <v>174</v>
      </c>
      <c r="G20" s="331"/>
      <c r="H20" s="76"/>
      <c r="I20" s="131"/>
    </row>
    <row r="21" spans="2:9" ht="12.75">
      <c r="B21" s="138">
        <v>14</v>
      </c>
      <c r="C21" s="331" t="s">
        <v>175</v>
      </c>
      <c r="D21" s="331"/>
      <c r="E21" s="76"/>
      <c r="F21" s="316" t="s">
        <v>176</v>
      </c>
      <c r="G21" s="316"/>
      <c r="H21" s="76"/>
      <c r="I21" s="131"/>
    </row>
    <row r="22" spans="2:9" ht="12.75">
      <c r="B22" s="138">
        <v>15</v>
      </c>
      <c r="C22" s="331" t="s">
        <v>177</v>
      </c>
      <c r="D22" s="331"/>
      <c r="E22" s="76"/>
      <c r="F22" s="331" t="s">
        <v>178</v>
      </c>
      <c r="G22" s="331"/>
      <c r="H22" s="76"/>
      <c r="I22" s="131"/>
    </row>
    <row r="23" spans="2:9" ht="12.75">
      <c r="B23" s="138">
        <v>16</v>
      </c>
      <c r="C23" s="331" t="s">
        <v>179</v>
      </c>
      <c r="D23" s="331"/>
      <c r="E23" s="76">
        <v>0</v>
      </c>
      <c r="F23" s="331" t="s">
        <v>254</v>
      </c>
      <c r="G23" s="331"/>
      <c r="H23" s="76">
        <v>0</v>
      </c>
      <c r="I23" s="131"/>
    </row>
    <row r="24" spans="2:9" ht="12.75">
      <c r="B24" s="138">
        <v>17</v>
      </c>
      <c r="C24" s="331" t="s">
        <v>246</v>
      </c>
      <c r="D24" s="331"/>
      <c r="E24" s="76"/>
      <c r="F24" s="331" t="s">
        <v>180</v>
      </c>
      <c r="G24" s="331"/>
      <c r="H24" s="76"/>
      <c r="I24" s="131"/>
    </row>
    <row r="25" spans="2:9" ht="12.75">
      <c r="B25" s="138">
        <v>18</v>
      </c>
      <c r="C25" s="314"/>
      <c r="D25" s="315"/>
      <c r="E25" s="76"/>
      <c r="F25" s="331" t="s">
        <v>181</v>
      </c>
      <c r="G25" s="331"/>
      <c r="H25" s="76"/>
      <c r="I25" s="131"/>
    </row>
    <row r="26" spans="2:9" ht="12.75">
      <c r="B26" s="142">
        <v>19</v>
      </c>
      <c r="C26" s="326" t="s">
        <v>182</v>
      </c>
      <c r="D26" s="326"/>
      <c r="E26" s="145">
        <f>SUM(E20:E24)</f>
        <v>0</v>
      </c>
      <c r="F26" s="327" t="s">
        <v>183</v>
      </c>
      <c r="G26" s="328"/>
      <c r="H26" s="144">
        <f>SUM(H20:H25)</f>
        <v>0</v>
      </c>
      <c r="I26" s="131"/>
    </row>
    <row r="27" spans="2:9" ht="12.75">
      <c r="B27" s="138">
        <v>20</v>
      </c>
      <c r="C27" s="329" t="s">
        <v>184</v>
      </c>
      <c r="D27" s="330"/>
      <c r="E27" s="89">
        <v>0</v>
      </c>
      <c r="F27" s="329" t="s">
        <v>184</v>
      </c>
      <c r="G27" s="330"/>
      <c r="H27" s="89">
        <v>0</v>
      </c>
      <c r="I27" s="131"/>
    </row>
    <row r="28" spans="2:9" ht="12.75">
      <c r="B28" s="138">
        <v>21</v>
      </c>
      <c r="C28" s="323"/>
      <c r="D28" s="323"/>
      <c r="E28" s="76"/>
      <c r="F28" s="323"/>
      <c r="G28" s="323"/>
      <c r="H28" s="76"/>
      <c r="I28" s="131"/>
    </row>
    <row r="29" spans="2:9" ht="12.75">
      <c r="B29" s="138">
        <v>22</v>
      </c>
      <c r="C29" s="324" t="s">
        <v>185</v>
      </c>
      <c r="D29" s="324"/>
      <c r="E29" s="141"/>
      <c r="F29" s="325" t="s">
        <v>186</v>
      </c>
      <c r="G29" s="325"/>
      <c r="H29" s="76"/>
      <c r="I29" s="131"/>
    </row>
    <row r="30" spans="2:8" ht="12.75">
      <c r="B30" s="138">
        <v>23</v>
      </c>
      <c r="C30" s="321" t="s">
        <v>187</v>
      </c>
      <c r="D30" s="322"/>
      <c r="E30" s="140"/>
      <c r="F30" s="321" t="s">
        <v>188</v>
      </c>
      <c r="G30" s="322"/>
      <c r="H30" s="76">
        <v>0</v>
      </c>
    </row>
    <row r="31" spans="2:9" ht="12.75">
      <c r="B31" s="138">
        <v>24</v>
      </c>
      <c r="C31" s="321" t="s">
        <v>189</v>
      </c>
      <c r="D31" s="322"/>
      <c r="E31" s="140"/>
      <c r="F31" s="321" t="s">
        <v>255</v>
      </c>
      <c r="G31" s="322"/>
      <c r="H31" s="76">
        <v>0</v>
      </c>
      <c r="I31" s="80"/>
    </row>
    <row r="32" spans="2:8" ht="14.25" customHeight="1">
      <c r="B32" s="148">
        <v>25</v>
      </c>
      <c r="C32" s="363" t="s">
        <v>190</v>
      </c>
      <c r="D32" s="363"/>
      <c r="E32" s="149">
        <f>E18+E26+E27+E30+E31</f>
        <v>29095</v>
      </c>
      <c r="F32" s="363" t="s">
        <v>191</v>
      </c>
      <c r="G32" s="363"/>
      <c r="H32" s="149">
        <f>H18+H26+H27+H30+H31</f>
        <v>29095</v>
      </c>
    </row>
    <row r="34" spans="2:14" ht="15">
      <c r="B34" s="355" t="s">
        <v>331</v>
      </c>
      <c r="C34" s="355"/>
      <c r="D34" s="355"/>
      <c r="E34" s="355"/>
      <c r="F34" s="355"/>
      <c r="G34" s="355"/>
      <c r="H34" s="355"/>
      <c r="I34" s="355"/>
      <c r="J34" s="355"/>
      <c r="K34" s="355"/>
      <c r="L34" s="355"/>
      <c r="M34" s="355"/>
      <c r="N34" s="355"/>
    </row>
    <row r="35" spans="2:14" ht="15">
      <c r="B35" s="355" t="s">
        <v>268</v>
      </c>
      <c r="C35" s="355"/>
      <c r="D35" s="355"/>
      <c r="E35" s="355"/>
      <c r="F35" s="355"/>
      <c r="G35" s="355"/>
      <c r="H35" s="355"/>
      <c r="I35" s="355"/>
      <c r="J35" s="355"/>
      <c r="K35" s="355"/>
      <c r="L35" s="355"/>
      <c r="M35" s="355"/>
      <c r="N35" s="355"/>
    </row>
    <row r="37" spans="2:8" ht="12.75">
      <c r="B37" s="209"/>
      <c r="C37" s="362" t="s">
        <v>1</v>
      </c>
      <c r="D37" s="362"/>
      <c r="E37" s="152" t="s">
        <v>2</v>
      </c>
      <c r="F37" s="362" t="s">
        <v>3</v>
      </c>
      <c r="G37" s="362"/>
      <c r="H37" s="152" t="s">
        <v>4</v>
      </c>
    </row>
    <row r="38" spans="2:8" ht="12.75">
      <c r="B38" s="360" t="s">
        <v>52</v>
      </c>
      <c r="C38" s="354" t="s">
        <v>17</v>
      </c>
      <c r="D38" s="354"/>
      <c r="E38" s="332" t="s">
        <v>265</v>
      </c>
      <c r="F38" s="354" t="s">
        <v>17</v>
      </c>
      <c r="G38" s="354"/>
      <c r="H38" s="332" t="s">
        <v>265</v>
      </c>
    </row>
    <row r="39" spans="2:8" ht="24.75" customHeight="1">
      <c r="B39" s="361"/>
      <c r="C39" s="354"/>
      <c r="D39" s="354"/>
      <c r="E39" s="333"/>
      <c r="F39" s="354"/>
      <c r="G39" s="354"/>
      <c r="H39" s="333"/>
    </row>
    <row r="40" spans="2:8" ht="12.75">
      <c r="B40" s="138">
        <v>1</v>
      </c>
      <c r="C40" s="325" t="s">
        <v>159</v>
      </c>
      <c r="D40" s="325"/>
      <c r="E40" s="76"/>
      <c r="F40" s="325" t="s">
        <v>160</v>
      </c>
      <c r="G40" s="325"/>
      <c r="H40" s="76"/>
    </row>
    <row r="41" spans="2:8" ht="12.75">
      <c r="B41" s="138">
        <v>2</v>
      </c>
      <c r="C41" s="331" t="s">
        <v>161</v>
      </c>
      <c r="D41" s="331"/>
      <c r="E41" s="76">
        <v>560</v>
      </c>
      <c r="F41" s="331" t="s">
        <v>162</v>
      </c>
      <c r="G41" s="331"/>
      <c r="H41" s="76">
        <f>Kiadás!E77</f>
        <v>0</v>
      </c>
    </row>
    <row r="42" spans="2:8" ht="12.75">
      <c r="B42" s="138">
        <v>3</v>
      </c>
      <c r="C42" s="331" t="s">
        <v>163</v>
      </c>
      <c r="D42" s="331"/>
      <c r="E42" s="139"/>
      <c r="F42" s="331" t="s">
        <v>164</v>
      </c>
      <c r="G42" s="331"/>
      <c r="H42" s="76">
        <f>Kiadás!F77</f>
        <v>0</v>
      </c>
    </row>
    <row r="43" spans="2:8" ht="12.75">
      <c r="B43" s="138">
        <v>4</v>
      </c>
      <c r="C43" s="331" t="s">
        <v>165</v>
      </c>
      <c r="D43" s="331"/>
      <c r="E43" s="76"/>
      <c r="F43" s="331" t="s">
        <v>166</v>
      </c>
      <c r="G43" s="331"/>
      <c r="H43" s="76">
        <v>280</v>
      </c>
    </row>
    <row r="44" spans="2:8" ht="12.75">
      <c r="B44" s="138">
        <v>5</v>
      </c>
      <c r="C44" s="331" t="s">
        <v>167</v>
      </c>
      <c r="D44" s="331"/>
      <c r="E44" s="76"/>
      <c r="F44" s="302" t="s">
        <v>247</v>
      </c>
      <c r="G44" s="303"/>
      <c r="H44" s="76">
        <f>Kiadás!J77</f>
        <v>0</v>
      </c>
    </row>
    <row r="45" spans="2:8" ht="12.75">
      <c r="B45" s="138">
        <v>6</v>
      </c>
      <c r="C45" s="331" t="s">
        <v>168</v>
      </c>
      <c r="D45" s="331"/>
      <c r="E45" s="76"/>
      <c r="F45" s="331" t="s">
        <v>248</v>
      </c>
      <c r="G45" s="331"/>
      <c r="H45" s="76">
        <v>200</v>
      </c>
    </row>
    <row r="46" spans="2:8" ht="12.75">
      <c r="B46" s="138">
        <v>7</v>
      </c>
      <c r="C46" s="331" t="s">
        <v>249</v>
      </c>
      <c r="D46" s="331"/>
      <c r="E46" s="76"/>
      <c r="F46" s="319" t="s">
        <v>250</v>
      </c>
      <c r="G46" s="320"/>
      <c r="H46" s="140">
        <v>80</v>
      </c>
    </row>
    <row r="47" spans="2:8" ht="12.75">
      <c r="B47" s="138">
        <v>8</v>
      </c>
      <c r="C47" s="314"/>
      <c r="D47" s="315"/>
      <c r="E47" s="76"/>
      <c r="F47" s="319" t="s">
        <v>251</v>
      </c>
      <c r="G47" s="320"/>
      <c r="H47" s="140">
        <f>Kiadás!H76</f>
        <v>0</v>
      </c>
    </row>
    <row r="48" spans="2:8" ht="12.75">
      <c r="B48" s="138">
        <v>9</v>
      </c>
      <c r="C48" s="353"/>
      <c r="D48" s="353"/>
      <c r="E48" s="76"/>
      <c r="F48" s="321" t="s">
        <v>252</v>
      </c>
      <c r="G48" s="322"/>
      <c r="H48" s="76"/>
    </row>
    <row r="49" spans="2:8" ht="12.75">
      <c r="B49" s="138">
        <v>10</v>
      </c>
      <c r="C49" s="358"/>
      <c r="D49" s="359"/>
      <c r="E49" s="76"/>
      <c r="F49" s="319" t="s">
        <v>253</v>
      </c>
      <c r="G49" s="320"/>
      <c r="H49" s="76"/>
    </row>
    <row r="50" spans="2:8" ht="12.75">
      <c r="B50" s="142">
        <v>11</v>
      </c>
      <c r="C50" s="317" t="s">
        <v>169</v>
      </c>
      <c r="D50" s="317"/>
      <c r="E50" s="143">
        <f>SUM(E41:E48)</f>
        <v>560</v>
      </c>
      <c r="F50" s="318" t="s">
        <v>170</v>
      </c>
      <c r="G50" s="318"/>
      <c r="H50" s="144">
        <f>SUM(H41:H49)</f>
        <v>560</v>
      </c>
    </row>
    <row r="51" spans="2:8" ht="12.75">
      <c r="B51" s="138">
        <v>12</v>
      </c>
      <c r="C51" s="325" t="s">
        <v>171</v>
      </c>
      <c r="D51" s="325"/>
      <c r="E51" s="76"/>
      <c r="F51" s="325" t="s">
        <v>172</v>
      </c>
      <c r="G51" s="325"/>
      <c r="H51" s="76"/>
    </row>
    <row r="52" spans="2:8" ht="12.75">
      <c r="B52" s="138">
        <v>13</v>
      </c>
      <c r="C52" s="331" t="s">
        <v>173</v>
      </c>
      <c r="D52" s="331"/>
      <c r="E52" s="76">
        <v>0</v>
      </c>
      <c r="F52" s="331" t="s">
        <v>174</v>
      </c>
      <c r="G52" s="331"/>
      <c r="H52" s="76">
        <v>7549</v>
      </c>
    </row>
    <row r="53" spans="2:8" ht="12.75">
      <c r="B53" s="138">
        <v>14</v>
      </c>
      <c r="C53" s="331" t="s">
        <v>175</v>
      </c>
      <c r="D53" s="331"/>
      <c r="E53" s="76">
        <v>16804</v>
      </c>
      <c r="F53" s="316" t="s">
        <v>176</v>
      </c>
      <c r="G53" s="316"/>
      <c r="H53" s="76">
        <v>9255</v>
      </c>
    </row>
    <row r="54" spans="2:8" ht="12.75">
      <c r="B54" s="138">
        <v>15</v>
      </c>
      <c r="C54" s="331" t="s">
        <v>177</v>
      </c>
      <c r="D54" s="331"/>
      <c r="E54" s="76"/>
      <c r="F54" s="331" t="s">
        <v>178</v>
      </c>
      <c r="G54" s="331"/>
      <c r="H54" s="76">
        <f>Kiadás!I77</f>
        <v>0</v>
      </c>
    </row>
    <row r="55" spans="2:8" ht="12.75">
      <c r="B55" s="138">
        <v>16</v>
      </c>
      <c r="C55" s="331" t="s">
        <v>179</v>
      </c>
      <c r="D55" s="331"/>
      <c r="E55" s="76">
        <v>0</v>
      </c>
      <c r="F55" s="331" t="s">
        <v>254</v>
      </c>
      <c r="G55" s="331"/>
      <c r="H55" s="76">
        <v>0</v>
      </c>
    </row>
    <row r="56" spans="2:8" ht="12.75">
      <c r="B56" s="138">
        <v>17</v>
      </c>
      <c r="C56" s="331" t="s">
        <v>246</v>
      </c>
      <c r="D56" s="331"/>
      <c r="E56" s="76">
        <v>0</v>
      </c>
      <c r="F56" s="331" t="s">
        <v>180</v>
      </c>
      <c r="G56" s="331"/>
      <c r="H56" s="76">
        <v>0</v>
      </c>
    </row>
    <row r="57" spans="2:8" ht="12.75">
      <c r="B57" s="138">
        <v>18</v>
      </c>
      <c r="C57" s="314"/>
      <c r="D57" s="315"/>
      <c r="E57" s="76"/>
      <c r="F57" s="331" t="s">
        <v>181</v>
      </c>
      <c r="G57" s="331"/>
      <c r="H57" s="76"/>
    </row>
    <row r="58" spans="2:8" ht="12.75">
      <c r="B58" s="142">
        <v>19</v>
      </c>
      <c r="C58" s="326" t="s">
        <v>182</v>
      </c>
      <c r="D58" s="326"/>
      <c r="E58" s="145">
        <f>SUM(E52:E56)</f>
        <v>16804</v>
      </c>
      <c r="F58" s="327" t="s">
        <v>183</v>
      </c>
      <c r="G58" s="328"/>
      <c r="H58" s="144">
        <f>SUM(H52:H57)</f>
        <v>16804</v>
      </c>
    </row>
    <row r="59" spans="2:8" ht="12.75">
      <c r="B59" s="138">
        <v>20</v>
      </c>
      <c r="C59" s="329" t="s">
        <v>184</v>
      </c>
      <c r="D59" s="330"/>
      <c r="E59" s="89"/>
      <c r="F59" s="329" t="s">
        <v>184</v>
      </c>
      <c r="G59" s="330"/>
      <c r="H59" s="89"/>
    </row>
    <row r="60" spans="2:8" ht="12.75">
      <c r="B60" s="138">
        <v>21</v>
      </c>
      <c r="C60" s="323"/>
      <c r="D60" s="323"/>
      <c r="E60" s="76"/>
      <c r="F60" s="323"/>
      <c r="G60" s="323"/>
      <c r="H60" s="76"/>
    </row>
    <row r="61" spans="2:8" ht="12.75">
      <c r="B61" s="138">
        <v>22</v>
      </c>
      <c r="C61" s="324" t="s">
        <v>185</v>
      </c>
      <c r="D61" s="324"/>
      <c r="E61" s="141"/>
      <c r="F61" s="325" t="s">
        <v>186</v>
      </c>
      <c r="G61" s="325"/>
      <c r="H61" s="76"/>
    </row>
    <row r="62" spans="2:8" ht="12.75">
      <c r="B62" s="138">
        <v>23</v>
      </c>
      <c r="C62" s="321" t="s">
        <v>187</v>
      </c>
      <c r="D62" s="322"/>
      <c r="E62" s="140"/>
      <c r="F62" s="321" t="s">
        <v>188</v>
      </c>
      <c r="G62" s="322"/>
      <c r="H62" s="76"/>
    </row>
    <row r="63" spans="2:8" ht="12.75">
      <c r="B63" s="138">
        <v>24</v>
      </c>
      <c r="C63" s="321" t="s">
        <v>189</v>
      </c>
      <c r="D63" s="322"/>
      <c r="E63" s="140">
        <v>0</v>
      </c>
      <c r="F63" s="321" t="s">
        <v>255</v>
      </c>
      <c r="G63" s="322"/>
      <c r="H63" s="76"/>
    </row>
    <row r="64" spans="2:8" ht="12.75">
      <c r="B64" s="148">
        <v>25</v>
      </c>
      <c r="C64" s="363" t="s">
        <v>190</v>
      </c>
      <c r="D64" s="363"/>
      <c r="E64" s="149">
        <f>E50+E58+E59+E62+E63</f>
        <v>17364</v>
      </c>
      <c r="F64" s="363" t="s">
        <v>191</v>
      </c>
      <c r="G64" s="363"/>
      <c r="H64" s="149">
        <f>H50+H58+H59+H62+H63</f>
        <v>17364</v>
      </c>
    </row>
    <row r="70" spans="2:14" ht="15">
      <c r="B70" s="355"/>
      <c r="C70" s="355"/>
      <c r="D70" s="355"/>
      <c r="E70" s="355"/>
      <c r="F70" s="355"/>
      <c r="G70" s="355"/>
      <c r="H70" s="355"/>
      <c r="I70" s="355"/>
      <c r="J70" s="355"/>
      <c r="K70" s="355"/>
      <c r="L70" s="355"/>
      <c r="M70" s="355"/>
      <c r="N70" s="355"/>
    </row>
    <row r="71" spans="2:14" ht="15">
      <c r="B71" s="355"/>
      <c r="C71" s="355"/>
      <c r="D71" s="355"/>
      <c r="E71" s="355"/>
      <c r="F71" s="355"/>
      <c r="G71" s="355"/>
      <c r="H71" s="355"/>
      <c r="I71" s="355"/>
      <c r="J71" s="355"/>
      <c r="K71" s="355"/>
      <c r="L71" s="355"/>
      <c r="M71" s="355"/>
      <c r="N71" s="355"/>
    </row>
    <row r="74" spans="2:8" ht="12.75">
      <c r="B74" s="209"/>
      <c r="C74" s="362"/>
      <c r="D74" s="362"/>
      <c r="E74" s="152"/>
      <c r="F74" s="362"/>
      <c r="G74" s="362"/>
      <c r="H74" s="152"/>
    </row>
    <row r="75" spans="2:8" ht="12.75">
      <c r="B75" s="360"/>
      <c r="C75" s="354"/>
      <c r="D75" s="354"/>
      <c r="E75" s="332"/>
      <c r="F75" s="354"/>
      <c r="G75" s="354"/>
      <c r="H75" s="332"/>
    </row>
    <row r="76" spans="2:8" ht="24.75" customHeight="1">
      <c r="B76" s="361"/>
      <c r="C76" s="354"/>
      <c r="D76" s="354"/>
      <c r="E76" s="333"/>
      <c r="F76" s="354"/>
      <c r="G76" s="354"/>
      <c r="H76" s="333"/>
    </row>
    <row r="77" spans="2:8" ht="12.75">
      <c r="B77" s="138"/>
      <c r="C77" s="325"/>
      <c r="D77" s="325"/>
      <c r="E77" s="76"/>
      <c r="F77" s="325"/>
      <c r="G77" s="325"/>
      <c r="H77" s="76"/>
    </row>
    <row r="78" spans="2:8" ht="12.75">
      <c r="B78" s="138"/>
      <c r="C78" s="331"/>
      <c r="D78" s="331"/>
      <c r="E78" s="76"/>
      <c r="F78" s="331"/>
      <c r="G78" s="331"/>
      <c r="H78" s="76"/>
    </row>
    <row r="79" spans="2:8" ht="12.75">
      <c r="B79" s="138"/>
      <c r="C79" s="331"/>
      <c r="D79" s="331"/>
      <c r="E79" s="139"/>
      <c r="F79" s="331"/>
      <c r="G79" s="331"/>
      <c r="H79" s="76"/>
    </row>
    <row r="80" spans="2:8" ht="12.75">
      <c r="B80" s="138"/>
      <c r="C80" s="331"/>
      <c r="D80" s="331"/>
      <c r="E80" s="76"/>
      <c r="F80" s="331"/>
      <c r="G80" s="331"/>
      <c r="H80" s="76"/>
    </row>
    <row r="81" spans="2:8" ht="12.75">
      <c r="B81" s="138"/>
      <c r="C81" s="331"/>
      <c r="D81" s="331"/>
      <c r="E81" s="76"/>
      <c r="F81" s="302"/>
      <c r="G81" s="303"/>
      <c r="H81" s="76"/>
    </row>
    <row r="82" spans="2:8" ht="12.75">
      <c r="B82" s="138"/>
      <c r="C82" s="331"/>
      <c r="D82" s="331"/>
      <c r="E82" s="76"/>
      <c r="F82" s="331"/>
      <c r="G82" s="331"/>
      <c r="H82" s="76"/>
    </row>
    <row r="83" spans="2:8" ht="12.75">
      <c r="B83" s="138"/>
      <c r="C83" s="331"/>
      <c r="D83" s="331"/>
      <c r="E83" s="76"/>
      <c r="F83" s="319"/>
      <c r="G83" s="320"/>
      <c r="H83" s="140"/>
    </row>
    <row r="84" spans="2:8" ht="12.75">
      <c r="B84" s="138"/>
      <c r="C84" s="314"/>
      <c r="D84" s="315"/>
      <c r="E84" s="76"/>
      <c r="F84" s="319"/>
      <c r="G84" s="320"/>
      <c r="H84" s="140"/>
    </row>
    <row r="85" spans="2:8" ht="12.75">
      <c r="B85" s="138"/>
      <c r="C85" s="353"/>
      <c r="D85" s="353"/>
      <c r="E85" s="76"/>
      <c r="F85" s="321"/>
      <c r="G85" s="322"/>
      <c r="H85" s="76"/>
    </row>
    <row r="86" spans="2:8" ht="12.75">
      <c r="B86" s="138"/>
      <c r="C86" s="358"/>
      <c r="D86" s="359"/>
      <c r="E86" s="76"/>
      <c r="F86" s="319"/>
      <c r="G86" s="320"/>
      <c r="H86" s="76"/>
    </row>
    <row r="87" spans="2:8" ht="12.75">
      <c r="B87" s="142"/>
      <c r="C87" s="317"/>
      <c r="D87" s="317"/>
      <c r="E87" s="143"/>
      <c r="F87" s="318"/>
      <c r="G87" s="318"/>
      <c r="H87" s="144"/>
    </row>
    <row r="88" spans="2:8" ht="12.75">
      <c r="B88" s="138"/>
      <c r="C88" s="325"/>
      <c r="D88" s="325"/>
      <c r="E88" s="76"/>
      <c r="F88" s="325"/>
      <c r="G88" s="325"/>
      <c r="H88" s="76"/>
    </row>
    <row r="89" spans="2:8" ht="12.75">
      <c r="B89" s="138"/>
      <c r="C89" s="331"/>
      <c r="D89" s="331"/>
      <c r="E89" s="76"/>
      <c r="F89" s="331"/>
      <c r="G89" s="331"/>
      <c r="H89" s="76"/>
    </row>
    <row r="90" spans="2:8" ht="12.75">
      <c r="B90" s="138"/>
      <c r="C90" s="331"/>
      <c r="D90" s="331"/>
      <c r="E90" s="76"/>
      <c r="F90" s="316"/>
      <c r="G90" s="316"/>
      <c r="H90" s="76"/>
    </row>
    <row r="91" spans="2:8" ht="12.75">
      <c r="B91" s="138"/>
      <c r="C91" s="331"/>
      <c r="D91" s="331"/>
      <c r="E91" s="76"/>
      <c r="F91" s="331"/>
      <c r="G91" s="331"/>
      <c r="H91" s="76"/>
    </row>
    <row r="92" spans="2:8" ht="12.75">
      <c r="B92" s="138"/>
      <c r="C92" s="331"/>
      <c r="D92" s="331"/>
      <c r="E92" s="76"/>
      <c r="F92" s="331"/>
      <c r="G92" s="331"/>
      <c r="H92" s="76"/>
    </row>
    <row r="93" spans="2:8" ht="12.75">
      <c r="B93" s="138"/>
      <c r="C93" s="331"/>
      <c r="D93" s="331"/>
      <c r="E93" s="76"/>
      <c r="F93" s="331"/>
      <c r="G93" s="331"/>
      <c r="H93" s="76"/>
    </row>
    <row r="94" spans="2:8" ht="12.75">
      <c r="B94" s="138"/>
      <c r="C94" s="314"/>
      <c r="D94" s="315"/>
      <c r="E94" s="76"/>
      <c r="F94" s="331"/>
      <c r="G94" s="331"/>
      <c r="H94" s="76"/>
    </row>
    <row r="95" spans="2:8" ht="12.75">
      <c r="B95" s="142"/>
      <c r="C95" s="326"/>
      <c r="D95" s="326"/>
      <c r="E95" s="145"/>
      <c r="F95" s="327"/>
      <c r="G95" s="328"/>
      <c r="H95" s="144"/>
    </row>
    <row r="96" spans="2:8" ht="12.75">
      <c r="B96" s="138"/>
      <c r="C96" s="329"/>
      <c r="D96" s="330"/>
      <c r="E96" s="89"/>
      <c r="F96" s="329"/>
      <c r="G96" s="330"/>
      <c r="H96" s="89"/>
    </row>
    <row r="97" spans="2:8" ht="12.75">
      <c r="B97" s="138"/>
      <c r="C97" s="323"/>
      <c r="D97" s="323"/>
      <c r="E97" s="76"/>
      <c r="F97" s="323"/>
      <c r="G97" s="323"/>
      <c r="H97" s="76"/>
    </row>
    <row r="98" spans="2:8" ht="12.75">
      <c r="B98" s="138"/>
      <c r="C98" s="324"/>
      <c r="D98" s="324"/>
      <c r="E98" s="141"/>
      <c r="F98" s="325"/>
      <c r="G98" s="325"/>
      <c r="H98" s="76"/>
    </row>
    <row r="99" spans="2:8" ht="12.75">
      <c r="B99" s="138"/>
      <c r="C99" s="321"/>
      <c r="D99" s="322"/>
      <c r="E99" s="140"/>
      <c r="F99" s="321"/>
      <c r="G99" s="322"/>
      <c r="H99" s="76"/>
    </row>
    <row r="100" spans="2:8" ht="12.75">
      <c r="B100" s="138"/>
      <c r="C100" s="321"/>
      <c r="D100" s="322"/>
      <c r="E100" s="140"/>
      <c r="F100" s="321"/>
      <c r="G100" s="322"/>
      <c r="H100" s="76"/>
    </row>
    <row r="101" spans="2:8" ht="12.75">
      <c r="B101" s="148"/>
      <c r="C101" s="363"/>
      <c r="D101" s="363"/>
      <c r="E101" s="149"/>
      <c r="F101" s="363"/>
      <c r="G101" s="363"/>
      <c r="H101" s="149"/>
    </row>
  </sheetData>
  <mergeCells count="179">
    <mergeCell ref="I1:M1"/>
    <mergeCell ref="H38:H39"/>
    <mergeCell ref="B70:N70"/>
    <mergeCell ref="B71:N71"/>
    <mergeCell ref="B34:N34"/>
    <mergeCell ref="B35:N35"/>
    <mergeCell ref="C25:D25"/>
    <mergeCell ref="C26:D26"/>
    <mergeCell ref="F25:G25"/>
    <mergeCell ref="F26:G26"/>
    <mergeCell ref="B2:N2"/>
    <mergeCell ref="B3:N3"/>
    <mergeCell ref="E4:I4"/>
    <mergeCell ref="H6:H7"/>
    <mergeCell ref="B6:B7"/>
    <mergeCell ref="C8:D8"/>
    <mergeCell ref="F8:G8"/>
    <mergeCell ref="C5:D5"/>
    <mergeCell ref="F5:G5"/>
    <mergeCell ref="C6:D7"/>
    <mergeCell ref="E6:E7"/>
    <mergeCell ref="F6:G7"/>
    <mergeCell ref="C9:D9"/>
    <mergeCell ref="F9:G9"/>
    <mergeCell ref="C10:D10"/>
    <mergeCell ref="F10:G10"/>
    <mergeCell ref="C11:D11"/>
    <mergeCell ref="F11:G11"/>
    <mergeCell ref="C12:D12"/>
    <mergeCell ref="F12:G12"/>
    <mergeCell ref="C13:D13"/>
    <mergeCell ref="F13:G13"/>
    <mergeCell ref="C14:D14"/>
    <mergeCell ref="F14:G14"/>
    <mergeCell ref="C15:D15"/>
    <mergeCell ref="F15:G15"/>
    <mergeCell ref="C16:D16"/>
    <mergeCell ref="F16:G16"/>
    <mergeCell ref="C17:D17"/>
    <mergeCell ref="F17:G17"/>
    <mergeCell ref="C18:D18"/>
    <mergeCell ref="F18:G18"/>
    <mergeCell ref="C19:D19"/>
    <mergeCell ref="F19:G19"/>
    <mergeCell ref="C20:D20"/>
    <mergeCell ref="F20:G20"/>
    <mergeCell ref="C21:D21"/>
    <mergeCell ref="F21:G21"/>
    <mergeCell ref="C22:D22"/>
    <mergeCell ref="F22:G22"/>
    <mergeCell ref="C23:D23"/>
    <mergeCell ref="F23:G23"/>
    <mergeCell ref="C24:D24"/>
    <mergeCell ref="F24:G24"/>
    <mergeCell ref="C27:D27"/>
    <mergeCell ref="F27:G27"/>
    <mergeCell ref="C28:D28"/>
    <mergeCell ref="F28:G28"/>
    <mergeCell ref="C29:D29"/>
    <mergeCell ref="F29:G29"/>
    <mergeCell ref="C30:D30"/>
    <mergeCell ref="F30:G30"/>
    <mergeCell ref="C31:D31"/>
    <mergeCell ref="F31:G31"/>
    <mergeCell ref="C32:D32"/>
    <mergeCell ref="F32:G32"/>
    <mergeCell ref="C37:D37"/>
    <mergeCell ref="F37:G37"/>
    <mergeCell ref="B38:B39"/>
    <mergeCell ref="C38:D39"/>
    <mergeCell ref="E38:E39"/>
    <mergeCell ref="F38:G39"/>
    <mergeCell ref="C40:D40"/>
    <mergeCell ref="F40:G40"/>
    <mergeCell ref="C41:D41"/>
    <mergeCell ref="F41:G41"/>
    <mergeCell ref="C42:D42"/>
    <mergeCell ref="F42:G42"/>
    <mergeCell ref="C43:D43"/>
    <mergeCell ref="F43:G43"/>
    <mergeCell ref="C44:D44"/>
    <mergeCell ref="F44:G44"/>
    <mergeCell ref="C45:D45"/>
    <mergeCell ref="F45:G45"/>
    <mergeCell ref="C46:D46"/>
    <mergeCell ref="F46:G46"/>
    <mergeCell ref="C47:D47"/>
    <mergeCell ref="F47:G47"/>
    <mergeCell ref="C48:D48"/>
    <mergeCell ref="F48:G48"/>
    <mergeCell ref="C49:D49"/>
    <mergeCell ref="F49:G49"/>
    <mergeCell ref="C50:D50"/>
    <mergeCell ref="F50:G50"/>
    <mergeCell ref="C51:D51"/>
    <mergeCell ref="F51:G51"/>
    <mergeCell ref="C52:D52"/>
    <mergeCell ref="F52:G52"/>
    <mergeCell ref="C53:D53"/>
    <mergeCell ref="F53:G53"/>
    <mergeCell ref="C54:D54"/>
    <mergeCell ref="F54:G54"/>
    <mergeCell ref="C55:D55"/>
    <mergeCell ref="F55:G55"/>
    <mergeCell ref="C56:D56"/>
    <mergeCell ref="F56:G56"/>
    <mergeCell ref="C57:D57"/>
    <mergeCell ref="F57:G57"/>
    <mergeCell ref="C58:D58"/>
    <mergeCell ref="F58:G58"/>
    <mergeCell ref="C59:D59"/>
    <mergeCell ref="F59:G59"/>
    <mergeCell ref="C60:D60"/>
    <mergeCell ref="F60:G60"/>
    <mergeCell ref="C61:D61"/>
    <mergeCell ref="F61:G61"/>
    <mergeCell ref="C62:D62"/>
    <mergeCell ref="F62:G62"/>
    <mergeCell ref="C63:D63"/>
    <mergeCell ref="F63:G63"/>
    <mergeCell ref="C64:D64"/>
    <mergeCell ref="F64:G64"/>
    <mergeCell ref="C74:D74"/>
    <mergeCell ref="F74:G74"/>
    <mergeCell ref="B75:B76"/>
    <mergeCell ref="C75:D76"/>
    <mergeCell ref="E75:E76"/>
    <mergeCell ref="F75:G76"/>
    <mergeCell ref="H75:H76"/>
    <mergeCell ref="C77:D77"/>
    <mergeCell ref="F77:G77"/>
    <mergeCell ref="C78:D78"/>
    <mergeCell ref="F78:G78"/>
    <mergeCell ref="C79:D79"/>
    <mergeCell ref="F79:G79"/>
    <mergeCell ref="C80:D80"/>
    <mergeCell ref="F80:G80"/>
    <mergeCell ref="C81:D81"/>
    <mergeCell ref="F81:G81"/>
    <mergeCell ref="C82:D82"/>
    <mergeCell ref="F82:G82"/>
    <mergeCell ref="C83:D83"/>
    <mergeCell ref="F83:G83"/>
    <mergeCell ref="C84:D84"/>
    <mergeCell ref="F84:G84"/>
    <mergeCell ref="C85:D85"/>
    <mergeCell ref="F85:G85"/>
    <mergeCell ref="C86:D86"/>
    <mergeCell ref="F86:G86"/>
    <mergeCell ref="C87:D87"/>
    <mergeCell ref="F87:G87"/>
    <mergeCell ref="C88:D88"/>
    <mergeCell ref="F88:G88"/>
    <mergeCell ref="C89:D89"/>
    <mergeCell ref="F89:G89"/>
    <mergeCell ref="C90:D90"/>
    <mergeCell ref="F90:G90"/>
    <mergeCell ref="C91:D91"/>
    <mergeCell ref="F91:G91"/>
    <mergeCell ref="C92:D92"/>
    <mergeCell ref="F92:G92"/>
    <mergeCell ref="C93:D93"/>
    <mergeCell ref="F93:G93"/>
    <mergeCell ref="C94:D94"/>
    <mergeCell ref="F94:G94"/>
    <mergeCell ref="C95:D95"/>
    <mergeCell ref="F95:G95"/>
    <mergeCell ref="C96:D96"/>
    <mergeCell ref="F96:G96"/>
    <mergeCell ref="C97:D97"/>
    <mergeCell ref="F97:G97"/>
    <mergeCell ref="C98:D98"/>
    <mergeCell ref="F98:G98"/>
    <mergeCell ref="C101:D101"/>
    <mergeCell ref="F101:G101"/>
    <mergeCell ref="C99:D99"/>
    <mergeCell ref="F99:G99"/>
    <mergeCell ref="C100:D100"/>
    <mergeCell ref="F100:G100"/>
  </mergeCells>
  <printOptions/>
  <pageMargins left="0.54" right="0.28" top="1" bottom="1" header="0.5" footer="0.5"/>
  <pageSetup horizontalDpi="600" verticalDpi="600" orientation="landscape" paperSize="9" r:id="rId1"/>
  <rowBreaks count="1" manualBreakCount="1">
    <brk id="3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B1:I36"/>
  <sheetViews>
    <sheetView workbookViewId="0" topLeftCell="A10">
      <selection activeCell="F1" sqref="F1:I1"/>
    </sheetView>
  </sheetViews>
  <sheetFormatPr defaultColWidth="9.140625" defaultRowHeight="12.75"/>
  <cols>
    <col min="1" max="2" width="9.140625" style="72" customWidth="1"/>
    <col min="3" max="3" width="4.7109375" style="75" bestFit="1" customWidth="1"/>
    <col min="4" max="4" width="11.421875" style="72" customWidth="1"/>
    <col min="5" max="5" width="48.28125" style="72" customWidth="1"/>
    <col min="6" max="6" width="21.140625" style="72" customWidth="1"/>
    <col min="7" max="7" width="10.140625" style="72" bestFit="1" customWidth="1"/>
    <col min="8" max="16384" width="9.140625" style="72" customWidth="1"/>
  </cols>
  <sheetData>
    <row r="1" spans="3:9" ht="12.75">
      <c r="C1" s="70"/>
      <c r="D1" s="95"/>
      <c r="E1" s="71"/>
      <c r="F1" s="310" t="s">
        <v>334</v>
      </c>
      <c r="G1" s="310"/>
      <c r="H1" s="310"/>
      <c r="I1" s="310"/>
    </row>
    <row r="4" spans="3:7" ht="15">
      <c r="C4" s="74"/>
      <c r="D4" s="74"/>
      <c r="E4" s="74"/>
      <c r="F4" s="74"/>
      <c r="G4" s="74"/>
    </row>
    <row r="5" spans="3:7" ht="15">
      <c r="C5" s="73"/>
      <c r="D5" s="73"/>
      <c r="E5" s="73"/>
      <c r="F5" s="73"/>
      <c r="G5" s="74"/>
    </row>
    <row r="6" spans="2:8" ht="15.75" customHeight="1">
      <c r="B6" s="309" t="s">
        <v>271</v>
      </c>
      <c r="C6" s="309"/>
      <c r="D6" s="309"/>
      <c r="E6" s="309"/>
      <c r="F6" s="309"/>
      <c r="G6" s="309"/>
      <c r="H6" s="309"/>
    </row>
    <row r="8" ht="12.75">
      <c r="F8" s="94" t="s">
        <v>85</v>
      </c>
    </row>
    <row r="9" spans="3:6" ht="12.75">
      <c r="C9" s="154"/>
      <c r="D9" s="154" t="s">
        <v>1</v>
      </c>
      <c r="E9" s="154" t="s">
        <v>2</v>
      </c>
      <c r="F9" s="154" t="s">
        <v>3</v>
      </c>
    </row>
    <row r="10" spans="3:6" ht="12.75" customHeight="1">
      <c r="C10" s="311" t="s">
        <v>52</v>
      </c>
      <c r="D10" s="305" t="s">
        <v>86</v>
      </c>
      <c r="E10" s="312" t="s">
        <v>87</v>
      </c>
      <c r="F10" s="306" t="s">
        <v>101</v>
      </c>
    </row>
    <row r="11" spans="3:6" ht="13.5" customHeight="1">
      <c r="C11" s="311"/>
      <c r="D11" s="305"/>
      <c r="E11" s="312"/>
      <c r="F11" s="307"/>
    </row>
    <row r="12" spans="3:6" ht="6" customHeight="1">
      <c r="C12" s="311"/>
      <c r="D12" s="305"/>
      <c r="E12" s="312"/>
      <c r="F12" s="308"/>
    </row>
    <row r="13" spans="3:6" ht="13.5" customHeight="1">
      <c r="C13" s="81">
        <v>1</v>
      </c>
      <c r="D13" s="82" t="s">
        <v>102</v>
      </c>
      <c r="E13" s="83" t="s">
        <v>88</v>
      </c>
      <c r="F13" s="76">
        <v>0</v>
      </c>
    </row>
    <row r="14" spans="3:6" ht="12.75">
      <c r="C14" s="81">
        <v>2</v>
      </c>
      <c r="D14" s="82" t="s">
        <v>103</v>
      </c>
      <c r="E14" s="84" t="s">
        <v>90</v>
      </c>
      <c r="F14" s="76">
        <v>1246570</v>
      </c>
    </row>
    <row r="15" spans="3:6" ht="12.75">
      <c r="C15" s="81">
        <v>3</v>
      </c>
      <c r="D15" s="82" t="s">
        <v>104</v>
      </c>
      <c r="E15" s="84" t="s">
        <v>91</v>
      </c>
      <c r="F15" s="76">
        <v>1047840</v>
      </c>
    </row>
    <row r="16" spans="3:6" ht="12.75">
      <c r="C16" s="81">
        <v>4</v>
      </c>
      <c r="D16" s="82" t="s">
        <v>105</v>
      </c>
      <c r="E16" s="84" t="s">
        <v>92</v>
      </c>
      <c r="F16" s="76">
        <v>100000</v>
      </c>
    </row>
    <row r="17" spans="3:6" ht="12.75">
      <c r="C17" s="81">
        <v>5</v>
      </c>
      <c r="D17" s="82" t="s">
        <v>106</v>
      </c>
      <c r="E17" s="84" t="s">
        <v>94</v>
      </c>
      <c r="F17" s="76">
        <v>734572</v>
      </c>
    </row>
    <row r="18" spans="3:6" ht="12.75">
      <c r="C18" s="81">
        <v>6</v>
      </c>
      <c r="D18" s="90" t="s">
        <v>107</v>
      </c>
      <c r="E18" s="91" t="s">
        <v>93</v>
      </c>
      <c r="F18" s="92">
        <f>SUM(F14:F17)</f>
        <v>3128982</v>
      </c>
    </row>
    <row r="19" spans="3:6" ht="12.75">
      <c r="C19" s="81">
        <v>7</v>
      </c>
      <c r="D19" s="82" t="s">
        <v>108</v>
      </c>
      <c r="E19" s="84" t="s">
        <v>95</v>
      </c>
      <c r="F19" s="76">
        <v>0</v>
      </c>
    </row>
    <row r="20" spans="3:6" ht="12.75">
      <c r="C20" s="81">
        <v>8</v>
      </c>
      <c r="D20" s="87" t="s">
        <v>109</v>
      </c>
      <c r="E20" s="88" t="s">
        <v>96</v>
      </c>
      <c r="F20" s="89">
        <f>SUM(F18,F19)</f>
        <v>3128982</v>
      </c>
    </row>
    <row r="21" spans="3:6" ht="12.75">
      <c r="C21" s="81">
        <v>9</v>
      </c>
      <c r="D21" s="82" t="s">
        <v>110</v>
      </c>
      <c r="E21" s="84" t="s">
        <v>97</v>
      </c>
      <c r="F21" s="76">
        <v>4000000</v>
      </c>
    </row>
    <row r="22" spans="3:6" ht="12.75">
      <c r="C22" s="147">
        <v>10</v>
      </c>
      <c r="D22" s="161" t="s">
        <v>111</v>
      </c>
      <c r="E22" s="146" t="s">
        <v>98</v>
      </c>
      <c r="F22" s="162">
        <f>F20+F21</f>
        <v>7128982</v>
      </c>
    </row>
    <row r="23" spans="3:6" ht="15" customHeight="1">
      <c r="C23" s="81">
        <v>11</v>
      </c>
      <c r="D23" s="82" t="s">
        <v>112</v>
      </c>
      <c r="E23" s="83"/>
      <c r="F23" s="76">
        <v>0</v>
      </c>
    </row>
    <row r="24" spans="3:6" ht="12.75">
      <c r="C24" s="81">
        <v>12</v>
      </c>
      <c r="D24" s="82" t="s">
        <v>113</v>
      </c>
      <c r="E24" s="84"/>
      <c r="F24" s="76">
        <v>0</v>
      </c>
    </row>
    <row r="25" spans="3:6" ht="12.75">
      <c r="C25" s="81">
        <v>13</v>
      </c>
      <c r="D25" s="82" t="s">
        <v>114</v>
      </c>
      <c r="E25" s="84"/>
      <c r="F25" s="76">
        <v>0</v>
      </c>
    </row>
    <row r="26" spans="3:6" ht="12.75">
      <c r="C26" s="81">
        <v>14</v>
      </c>
      <c r="D26" s="82" t="s">
        <v>115</v>
      </c>
      <c r="E26" s="84" t="s">
        <v>99</v>
      </c>
      <c r="F26" s="76">
        <v>1080401</v>
      </c>
    </row>
    <row r="27" spans="3:6" ht="12.75">
      <c r="C27" s="260">
        <v>15</v>
      </c>
      <c r="D27" s="87" t="s">
        <v>291</v>
      </c>
      <c r="E27" s="88" t="s">
        <v>292</v>
      </c>
      <c r="F27" s="89">
        <v>683432</v>
      </c>
    </row>
    <row r="28" spans="3:6" ht="12.75">
      <c r="C28" s="81">
        <v>16</v>
      </c>
      <c r="D28" s="82"/>
      <c r="E28" s="84"/>
      <c r="F28" s="76"/>
    </row>
    <row r="29" spans="3:6" ht="12.75">
      <c r="C29" s="81">
        <v>17</v>
      </c>
      <c r="D29" s="82" t="s">
        <v>289</v>
      </c>
      <c r="E29" s="84" t="s">
        <v>290</v>
      </c>
      <c r="F29" s="76">
        <v>2500000</v>
      </c>
    </row>
    <row r="30" spans="3:6" ht="12.75">
      <c r="C30" s="81">
        <v>18</v>
      </c>
      <c r="D30" s="82" t="s">
        <v>325</v>
      </c>
      <c r="E30" s="86" t="s">
        <v>326</v>
      </c>
      <c r="F30" s="76">
        <v>600000</v>
      </c>
    </row>
    <row r="31" spans="3:6" ht="12.75">
      <c r="C31" s="81">
        <v>19</v>
      </c>
      <c r="D31" s="87" t="s">
        <v>328</v>
      </c>
      <c r="E31" s="146" t="s">
        <v>329</v>
      </c>
      <c r="F31" s="89">
        <v>3100000</v>
      </c>
    </row>
    <row r="32" spans="3:6" ht="12.75">
      <c r="C32" s="81">
        <v>20</v>
      </c>
      <c r="D32" s="82" t="s">
        <v>327</v>
      </c>
      <c r="E32" s="86" t="s">
        <v>100</v>
      </c>
      <c r="F32" s="76">
        <v>587100</v>
      </c>
    </row>
    <row r="33" spans="3:7" s="78" customFormat="1" ht="21.75" customHeight="1">
      <c r="C33" s="151">
        <v>21</v>
      </c>
      <c r="D33" s="158"/>
      <c r="E33" s="159" t="s">
        <v>71</v>
      </c>
      <c r="F33" s="160">
        <f>SUM(F22,F27,F31,F32)</f>
        <v>11499514</v>
      </c>
      <c r="G33" s="77"/>
    </row>
    <row r="34" spans="5:7" ht="12.75">
      <c r="E34" s="79"/>
      <c r="F34" s="79"/>
      <c r="G34" s="80"/>
    </row>
    <row r="36" ht="12.75">
      <c r="F36" s="80"/>
    </row>
  </sheetData>
  <sheetProtection/>
  <mergeCells count="6">
    <mergeCell ref="D10:D12"/>
    <mergeCell ref="F10:F12"/>
    <mergeCell ref="B6:H6"/>
    <mergeCell ref="F1:I1"/>
    <mergeCell ref="C10:C12"/>
    <mergeCell ref="E10:E12"/>
  </mergeCells>
  <printOptions horizontalCentered="1"/>
  <pageMargins left="0.5905511811023623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B1:I40"/>
  <sheetViews>
    <sheetView workbookViewId="0" topLeftCell="B4">
      <selection activeCell="I13" sqref="I13"/>
    </sheetView>
  </sheetViews>
  <sheetFormatPr defaultColWidth="9.140625" defaultRowHeight="12.75"/>
  <cols>
    <col min="1" max="1" width="1.421875" style="72" hidden="1" customWidth="1"/>
    <col min="2" max="2" width="5.00390625" style="75" customWidth="1"/>
    <col min="3" max="3" width="18.8515625" style="72" customWidth="1"/>
    <col min="4" max="4" width="20.00390625" style="72" customWidth="1"/>
    <col min="5" max="5" width="12.7109375" style="72" customWidth="1"/>
    <col min="6" max="6" width="18.8515625" style="72" customWidth="1"/>
    <col min="7" max="7" width="20.00390625" style="72" customWidth="1"/>
    <col min="8" max="8" width="12.7109375" style="72" customWidth="1"/>
    <col min="9" max="16384" width="9.140625" style="72" customWidth="1"/>
  </cols>
  <sheetData>
    <row r="1" spans="3:8" ht="12.75">
      <c r="C1" s="352" t="s">
        <v>335</v>
      </c>
      <c r="D1" s="352"/>
      <c r="E1" s="352"/>
      <c r="F1" s="352"/>
      <c r="G1" s="352"/>
      <c r="H1" s="352"/>
    </row>
    <row r="2" spans="3:8" ht="15">
      <c r="C2" s="355" t="s">
        <v>320</v>
      </c>
      <c r="D2" s="355"/>
      <c r="E2" s="355"/>
      <c r="F2" s="355"/>
      <c r="G2" s="355"/>
      <c r="H2" s="355"/>
    </row>
    <row r="3" spans="3:8" ht="15">
      <c r="C3" s="355" t="s">
        <v>269</v>
      </c>
      <c r="D3" s="355"/>
      <c r="E3" s="355"/>
      <c r="F3" s="355"/>
      <c r="G3" s="355"/>
      <c r="H3" s="355"/>
    </row>
    <row r="4" spans="3:8" ht="12.75">
      <c r="C4" s="356"/>
      <c r="D4" s="356"/>
      <c r="E4" s="356"/>
      <c r="F4" s="356"/>
      <c r="G4" s="356"/>
      <c r="H4" s="356"/>
    </row>
    <row r="5" spans="2:8" ht="12.75">
      <c r="B5" s="209"/>
      <c r="C5" s="362" t="s">
        <v>1</v>
      </c>
      <c r="D5" s="362"/>
      <c r="E5" s="152" t="s">
        <v>2</v>
      </c>
      <c r="F5" s="362" t="s">
        <v>3</v>
      </c>
      <c r="G5" s="362"/>
      <c r="H5" s="152" t="s">
        <v>4</v>
      </c>
    </row>
    <row r="6" spans="2:9" ht="12.75" customHeight="1">
      <c r="B6" s="313" t="s">
        <v>52</v>
      </c>
      <c r="C6" s="354" t="s">
        <v>17</v>
      </c>
      <c r="D6" s="354"/>
      <c r="E6" s="332" t="s">
        <v>265</v>
      </c>
      <c r="F6" s="354" t="s">
        <v>17</v>
      </c>
      <c r="G6" s="354"/>
      <c r="H6" s="332" t="s">
        <v>265</v>
      </c>
      <c r="I6" s="131"/>
    </row>
    <row r="7" spans="2:9" ht="25.5" customHeight="1">
      <c r="B7" s="292"/>
      <c r="C7" s="354"/>
      <c r="D7" s="354"/>
      <c r="E7" s="333"/>
      <c r="F7" s="354"/>
      <c r="G7" s="354"/>
      <c r="H7" s="333"/>
      <c r="I7" s="131"/>
    </row>
    <row r="8" spans="2:9" ht="12.75">
      <c r="B8" s="138">
        <v>1</v>
      </c>
      <c r="C8" s="325" t="s">
        <v>159</v>
      </c>
      <c r="D8" s="325"/>
      <c r="E8" s="76"/>
      <c r="F8" s="325" t="s">
        <v>160</v>
      </c>
      <c r="G8" s="325"/>
      <c r="H8" s="76"/>
      <c r="I8" s="131"/>
    </row>
    <row r="9" spans="2:9" ht="12.75">
      <c r="B9" s="138">
        <v>2</v>
      </c>
      <c r="C9" s="331" t="s">
        <v>161</v>
      </c>
      <c r="D9" s="331"/>
      <c r="E9" s="76">
        <v>1290</v>
      </c>
      <c r="F9" s="331" t="s">
        <v>162</v>
      </c>
      <c r="G9" s="331"/>
      <c r="H9" s="76">
        <v>9246</v>
      </c>
      <c r="I9" s="131"/>
    </row>
    <row r="10" spans="2:9" ht="12.75">
      <c r="B10" s="138">
        <v>3</v>
      </c>
      <c r="C10" s="331" t="s">
        <v>163</v>
      </c>
      <c r="D10" s="331"/>
      <c r="E10" s="139">
        <v>8180</v>
      </c>
      <c r="F10" s="331" t="s">
        <v>164</v>
      </c>
      <c r="G10" s="331"/>
      <c r="H10" s="76">
        <v>2275</v>
      </c>
      <c r="I10" s="131"/>
    </row>
    <row r="11" spans="2:9" ht="12.75">
      <c r="B11" s="138">
        <v>4</v>
      </c>
      <c r="C11" s="331" t="s">
        <v>165</v>
      </c>
      <c r="D11" s="331"/>
      <c r="E11" s="76">
        <v>13624</v>
      </c>
      <c r="F11" s="331" t="s">
        <v>166</v>
      </c>
      <c r="G11" s="331"/>
      <c r="H11" s="76">
        <v>7787</v>
      </c>
      <c r="I11" s="131"/>
    </row>
    <row r="12" spans="2:9" ht="12.75">
      <c r="B12" s="138">
        <v>5</v>
      </c>
      <c r="C12" s="331" t="s">
        <v>167</v>
      </c>
      <c r="D12" s="331"/>
      <c r="E12" s="76">
        <v>350</v>
      </c>
      <c r="F12" s="302" t="s">
        <v>247</v>
      </c>
      <c r="G12" s="303"/>
      <c r="H12" s="76">
        <v>1025</v>
      </c>
      <c r="I12" s="131"/>
    </row>
    <row r="13" spans="2:9" ht="12.75">
      <c r="B13" s="138">
        <v>6</v>
      </c>
      <c r="C13" s="331" t="s">
        <v>168</v>
      </c>
      <c r="D13" s="331"/>
      <c r="E13" s="76"/>
      <c r="F13" s="331" t="s">
        <v>248</v>
      </c>
      <c r="G13" s="331"/>
      <c r="H13" s="76"/>
      <c r="I13" s="131"/>
    </row>
    <row r="14" spans="2:9" ht="12.75">
      <c r="B14" s="138">
        <v>7</v>
      </c>
      <c r="C14" s="331" t="s">
        <v>249</v>
      </c>
      <c r="D14" s="331"/>
      <c r="E14" s="76">
        <v>6211</v>
      </c>
      <c r="F14" s="319" t="s">
        <v>250</v>
      </c>
      <c r="G14" s="320"/>
      <c r="H14" s="140">
        <v>9322</v>
      </c>
      <c r="I14" s="131"/>
    </row>
    <row r="15" spans="2:9" ht="12.75">
      <c r="B15" s="138">
        <v>8</v>
      </c>
      <c r="C15" s="314"/>
      <c r="D15" s="315"/>
      <c r="E15" s="76"/>
      <c r="F15" s="319" t="s">
        <v>251</v>
      </c>
      <c r="G15" s="320"/>
      <c r="H15" s="140"/>
      <c r="I15" s="131"/>
    </row>
    <row r="16" spans="2:9" ht="12.75">
      <c r="B16" s="138">
        <v>9</v>
      </c>
      <c r="C16" s="353"/>
      <c r="D16" s="353"/>
      <c r="E16" s="76"/>
      <c r="F16" s="321" t="s">
        <v>252</v>
      </c>
      <c r="G16" s="322"/>
      <c r="H16" s="76"/>
      <c r="I16" s="131"/>
    </row>
    <row r="17" spans="2:9" ht="12.75">
      <c r="B17" s="138">
        <v>10</v>
      </c>
      <c r="C17" s="358"/>
      <c r="D17" s="359"/>
      <c r="E17" s="76"/>
      <c r="F17" s="319" t="s">
        <v>253</v>
      </c>
      <c r="G17" s="320"/>
      <c r="H17" s="76"/>
      <c r="I17" s="131"/>
    </row>
    <row r="18" spans="2:9" s="78" customFormat="1" ht="21" customHeight="1">
      <c r="B18" s="142">
        <v>11</v>
      </c>
      <c r="C18" s="317" t="s">
        <v>169</v>
      </c>
      <c r="D18" s="317"/>
      <c r="E18" s="143">
        <f>SUM(E9:E16)</f>
        <v>29655</v>
      </c>
      <c r="F18" s="318" t="s">
        <v>170</v>
      </c>
      <c r="G18" s="318"/>
      <c r="H18" s="144">
        <f>SUM(H9:H17)</f>
        <v>29655</v>
      </c>
      <c r="I18" s="206"/>
    </row>
    <row r="19" spans="2:9" ht="12.75">
      <c r="B19" s="138">
        <v>12</v>
      </c>
      <c r="C19" s="325" t="s">
        <v>171</v>
      </c>
      <c r="D19" s="325"/>
      <c r="E19" s="76"/>
      <c r="F19" s="325" t="s">
        <v>172</v>
      </c>
      <c r="G19" s="325"/>
      <c r="H19" s="76"/>
      <c r="I19" s="131"/>
    </row>
    <row r="20" spans="2:9" ht="12.75">
      <c r="B20" s="138">
        <v>13</v>
      </c>
      <c r="C20" s="331" t="s">
        <v>173</v>
      </c>
      <c r="D20" s="331"/>
      <c r="E20" s="76">
        <v>0</v>
      </c>
      <c r="F20" s="331" t="s">
        <v>174</v>
      </c>
      <c r="G20" s="331"/>
      <c r="H20" s="76">
        <f>Kiadás!L45</f>
        <v>7549</v>
      </c>
      <c r="I20" s="131"/>
    </row>
    <row r="21" spans="2:9" ht="12.75">
      <c r="B21" s="138">
        <v>14</v>
      </c>
      <c r="C21" s="331" t="s">
        <v>175</v>
      </c>
      <c r="D21" s="331"/>
      <c r="E21" s="76">
        <v>0</v>
      </c>
      <c r="F21" s="316" t="s">
        <v>176</v>
      </c>
      <c r="G21" s="316"/>
      <c r="H21" s="76">
        <v>9255</v>
      </c>
      <c r="I21" s="131"/>
    </row>
    <row r="22" spans="2:9" ht="12.75">
      <c r="B22" s="138">
        <v>15</v>
      </c>
      <c r="C22" s="331" t="s">
        <v>177</v>
      </c>
      <c r="D22" s="331"/>
      <c r="E22" s="76">
        <v>16804</v>
      </c>
      <c r="F22" s="331" t="s">
        <v>178</v>
      </c>
      <c r="G22" s="331"/>
      <c r="H22" s="76">
        <f>Kiadás!I45</f>
        <v>0</v>
      </c>
      <c r="I22" s="131"/>
    </row>
    <row r="23" spans="2:9" ht="12.75">
      <c r="B23" s="138">
        <v>16</v>
      </c>
      <c r="C23" s="331" t="s">
        <v>179</v>
      </c>
      <c r="D23" s="331"/>
      <c r="E23" s="76">
        <v>0</v>
      </c>
      <c r="F23" s="331" t="s">
        <v>254</v>
      </c>
      <c r="G23" s="331"/>
      <c r="H23" s="76"/>
      <c r="I23" s="131"/>
    </row>
    <row r="24" spans="2:9" ht="12.75">
      <c r="B24" s="138">
        <v>17</v>
      </c>
      <c r="C24" s="331" t="s">
        <v>246</v>
      </c>
      <c r="D24" s="331"/>
      <c r="E24" s="76"/>
      <c r="F24" s="331" t="s">
        <v>180</v>
      </c>
      <c r="G24" s="331"/>
      <c r="H24" s="76"/>
      <c r="I24" s="131"/>
    </row>
    <row r="25" spans="2:9" ht="12.75">
      <c r="B25" s="138">
        <v>18</v>
      </c>
      <c r="C25" s="314"/>
      <c r="D25" s="315"/>
      <c r="E25" s="76"/>
      <c r="F25" s="331" t="s">
        <v>181</v>
      </c>
      <c r="G25" s="331"/>
      <c r="H25" s="76"/>
      <c r="I25" s="131"/>
    </row>
    <row r="26" spans="2:9" ht="21" customHeight="1">
      <c r="B26" s="142">
        <v>19</v>
      </c>
      <c r="C26" s="326" t="s">
        <v>182</v>
      </c>
      <c r="D26" s="326"/>
      <c r="E26" s="145">
        <f>SUM(E20:E24)</f>
        <v>16804</v>
      </c>
      <c r="F26" s="327" t="s">
        <v>183</v>
      </c>
      <c r="G26" s="328"/>
      <c r="H26" s="144">
        <f>SUM(H20:H25)</f>
        <v>16804</v>
      </c>
      <c r="I26" s="131"/>
    </row>
    <row r="27" spans="2:9" ht="12.75" customHeight="1">
      <c r="B27" s="138">
        <v>20</v>
      </c>
      <c r="C27" s="329" t="s">
        <v>184</v>
      </c>
      <c r="D27" s="330"/>
      <c r="E27" s="89">
        <v>0</v>
      </c>
      <c r="F27" s="329" t="s">
        <v>184</v>
      </c>
      <c r="G27" s="330"/>
      <c r="H27" s="89"/>
      <c r="I27" s="131"/>
    </row>
    <row r="28" spans="2:9" ht="12.75" customHeight="1">
      <c r="B28" s="138">
        <v>21</v>
      </c>
      <c r="C28" s="323"/>
      <c r="D28" s="323"/>
      <c r="E28" s="76"/>
      <c r="F28" s="323"/>
      <c r="G28" s="323"/>
      <c r="H28" s="76"/>
      <c r="I28" s="131"/>
    </row>
    <row r="29" spans="2:9" ht="12.75">
      <c r="B29" s="138">
        <v>22</v>
      </c>
      <c r="C29" s="324" t="s">
        <v>185</v>
      </c>
      <c r="D29" s="324"/>
      <c r="E29" s="141"/>
      <c r="F29" s="325" t="s">
        <v>186</v>
      </c>
      <c r="G29" s="325"/>
      <c r="H29" s="76"/>
      <c r="I29" s="131"/>
    </row>
    <row r="30" spans="2:9" ht="12.75">
      <c r="B30" s="138">
        <v>23</v>
      </c>
      <c r="C30" s="321" t="s">
        <v>187</v>
      </c>
      <c r="D30" s="322"/>
      <c r="E30" s="140">
        <v>0</v>
      </c>
      <c r="F30" s="321" t="s">
        <v>188</v>
      </c>
      <c r="G30" s="322"/>
      <c r="H30" s="76"/>
      <c r="I30" s="131"/>
    </row>
    <row r="31" spans="2:9" ht="12.75">
      <c r="B31" s="138">
        <v>24</v>
      </c>
      <c r="C31" s="321" t="s">
        <v>189</v>
      </c>
      <c r="D31" s="322"/>
      <c r="E31" s="140">
        <v>0</v>
      </c>
      <c r="F31" s="321" t="s">
        <v>255</v>
      </c>
      <c r="G31" s="322"/>
      <c r="H31" s="76"/>
      <c r="I31" s="131"/>
    </row>
    <row r="32" spans="2:9" s="78" customFormat="1" ht="21" customHeight="1">
      <c r="B32" s="148">
        <v>25</v>
      </c>
      <c r="C32" s="363" t="s">
        <v>190</v>
      </c>
      <c r="D32" s="363"/>
      <c r="E32" s="149">
        <f>E18+E26+E27+E30+E31</f>
        <v>46459</v>
      </c>
      <c r="F32" s="363" t="s">
        <v>191</v>
      </c>
      <c r="G32" s="363"/>
      <c r="H32" s="149">
        <f>H18+H26+H27+H30+H31</f>
        <v>46459</v>
      </c>
      <c r="I32" s="206"/>
    </row>
    <row r="33" spans="2:9" ht="12.75">
      <c r="B33" s="70"/>
      <c r="C33" s="131"/>
      <c r="D33" s="131"/>
      <c r="E33" s="131"/>
      <c r="F33" s="131"/>
      <c r="G33" s="131"/>
      <c r="H33" s="132"/>
      <c r="I33" s="131"/>
    </row>
    <row r="34" spans="5:8" ht="12.75">
      <c r="E34" s="80"/>
      <c r="H34" s="80"/>
    </row>
    <row r="35" spans="5:7" ht="12.75">
      <c r="E35" s="80"/>
      <c r="G35" s="80"/>
    </row>
    <row r="36" spans="5:8" ht="12.75">
      <c r="E36" s="80"/>
      <c r="H36" s="80"/>
    </row>
    <row r="38" spans="5:8" ht="12.75">
      <c r="E38" s="208"/>
      <c r="H38" s="208"/>
    </row>
    <row r="40" ht="12.75">
      <c r="H40" s="80"/>
    </row>
  </sheetData>
  <sheetProtection/>
  <mergeCells count="61">
    <mergeCell ref="F21:G21"/>
    <mergeCell ref="C19:D19"/>
    <mergeCell ref="F20:G20"/>
    <mergeCell ref="C20:D20"/>
    <mergeCell ref="C26:D26"/>
    <mergeCell ref="F22:G22"/>
    <mergeCell ref="C23:D23"/>
    <mergeCell ref="C21:D21"/>
    <mergeCell ref="F24:G24"/>
    <mergeCell ref="F23:G23"/>
    <mergeCell ref="C24:D24"/>
    <mergeCell ref="F26:G26"/>
    <mergeCell ref="C22:D22"/>
    <mergeCell ref="C25:D25"/>
    <mergeCell ref="C27:D27"/>
    <mergeCell ref="F27:G27"/>
    <mergeCell ref="C28:D28"/>
    <mergeCell ref="F28:G28"/>
    <mergeCell ref="C32:D32"/>
    <mergeCell ref="F32:G32"/>
    <mergeCell ref="C29:D29"/>
    <mergeCell ref="F29:G29"/>
    <mergeCell ref="C30:D30"/>
    <mergeCell ref="C31:D31"/>
    <mergeCell ref="F30:G30"/>
    <mergeCell ref="F31:G31"/>
    <mergeCell ref="C1:H1"/>
    <mergeCell ref="F16:G16"/>
    <mergeCell ref="C13:D13"/>
    <mergeCell ref="C14:D14"/>
    <mergeCell ref="F14:G14"/>
    <mergeCell ref="C11:D11"/>
    <mergeCell ref="C16:D16"/>
    <mergeCell ref="E6:E7"/>
    <mergeCell ref="F11:G11"/>
    <mergeCell ref="C6:D7"/>
    <mergeCell ref="C2:H2"/>
    <mergeCell ref="C3:H3"/>
    <mergeCell ref="C4:H4"/>
    <mergeCell ref="H6:H7"/>
    <mergeCell ref="F6:G7"/>
    <mergeCell ref="C17:D17"/>
    <mergeCell ref="F17:G17"/>
    <mergeCell ref="F12:G12"/>
    <mergeCell ref="F19:G19"/>
    <mergeCell ref="C12:D12"/>
    <mergeCell ref="F13:G13"/>
    <mergeCell ref="C15:D15"/>
    <mergeCell ref="F15:G15"/>
    <mergeCell ref="F18:G18"/>
    <mergeCell ref="C18:D18"/>
    <mergeCell ref="F25:G25"/>
    <mergeCell ref="B6:B7"/>
    <mergeCell ref="C5:D5"/>
    <mergeCell ref="F5:G5"/>
    <mergeCell ref="C10:D10"/>
    <mergeCell ref="F10:G10"/>
    <mergeCell ref="C8:D8"/>
    <mergeCell ref="F8:G8"/>
    <mergeCell ref="C9:D9"/>
    <mergeCell ref="F9:G9"/>
  </mergeCells>
  <printOptions horizontalCentered="1"/>
  <pageMargins left="0.2362204724409449" right="0.5118110236220472" top="0.984251968503937" bottom="0.98425196850393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1"/>
  </sheetPr>
  <dimension ref="B1:M40"/>
  <sheetViews>
    <sheetView workbookViewId="0" topLeftCell="B2">
      <selection activeCell="H14" sqref="H14:I14"/>
    </sheetView>
  </sheetViews>
  <sheetFormatPr defaultColWidth="9.140625" defaultRowHeight="12.75"/>
  <cols>
    <col min="1" max="1" width="1.421875" style="72" hidden="1" customWidth="1"/>
    <col min="2" max="2" width="5.00390625" style="75" customWidth="1"/>
    <col min="3" max="3" width="18.8515625" style="72" customWidth="1"/>
    <col min="4" max="4" width="20.00390625" style="72" customWidth="1"/>
    <col min="5" max="5" width="8.57421875" style="72" customWidth="1"/>
    <col min="6" max="6" width="8.421875" style="72" customWidth="1"/>
    <col min="7" max="7" width="8.57421875" style="72" customWidth="1"/>
    <col min="8" max="8" width="18.8515625" style="72" customWidth="1"/>
    <col min="9" max="9" width="20.00390625" style="72" customWidth="1"/>
    <col min="10" max="12" width="8.57421875" style="72" customWidth="1"/>
    <col min="13" max="16384" width="9.140625" style="72" customWidth="1"/>
  </cols>
  <sheetData>
    <row r="1" spans="3:12" ht="12.75">
      <c r="C1" s="352" t="s">
        <v>347</v>
      </c>
      <c r="D1" s="352"/>
      <c r="E1" s="352"/>
      <c r="F1" s="352"/>
      <c r="G1" s="352"/>
      <c r="H1" s="352"/>
      <c r="I1" s="352"/>
      <c r="J1" s="352"/>
      <c r="K1" s="352"/>
      <c r="L1" s="352"/>
    </row>
    <row r="2" spans="3:12" ht="15">
      <c r="C2" s="355" t="s">
        <v>356</v>
      </c>
      <c r="D2" s="355"/>
      <c r="E2" s="355"/>
      <c r="F2" s="355"/>
      <c r="G2" s="355"/>
      <c r="H2" s="355"/>
      <c r="I2" s="355"/>
      <c r="J2" s="355"/>
      <c r="K2" s="355"/>
      <c r="L2" s="355"/>
    </row>
    <row r="3" spans="3:12" ht="15">
      <c r="C3" s="355" t="s">
        <v>357</v>
      </c>
      <c r="D3" s="355"/>
      <c r="E3" s="355"/>
      <c r="F3" s="355"/>
      <c r="G3" s="355"/>
      <c r="H3" s="355"/>
      <c r="I3" s="355"/>
      <c r="J3" s="355"/>
      <c r="K3" s="355"/>
      <c r="L3" s="355"/>
    </row>
    <row r="4" spans="3:12" ht="12.75">
      <c r="C4" s="356"/>
      <c r="D4" s="356"/>
      <c r="E4" s="356"/>
      <c r="F4" s="356"/>
      <c r="G4" s="356"/>
      <c r="H4" s="356"/>
      <c r="I4" s="356"/>
      <c r="J4" s="356"/>
      <c r="K4" s="356"/>
      <c r="L4" s="356"/>
    </row>
    <row r="5" spans="2:12" ht="12.75">
      <c r="B5" s="209"/>
      <c r="C5" s="362" t="s">
        <v>1</v>
      </c>
      <c r="D5" s="362"/>
      <c r="E5" s="152" t="s">
        <v>2</v>
      </c>
      <c r="F5" s="152" t="s">
        <v>3</v>
      </c>
      <c r="G5" s="152" t="s">
        <v>4</v>
      </c>
      <c r="H5" s="362" t="s">
        <v>5</v>
      </c>
      <c r="I5" s="362"/>
      <c r="J5" s="152" t="s">
        <v>6</v>
      </c>
      <c r="K5" s="152" t="s">
        <v>7</v>
      </c>
      <c r="L5" s="152" t="s">
        <v>4</v>
      </c>
    </row>
    <row r="6" spans="2:13" ht="12.75" customHeight="1">
      <c r="B6" s="313" t="s">
        <v>52</v>
      </c>
      <c r="C6" s="354" t="s">
        <v>17</v>
      </c>
      <c r="D6" s="354"/>
      <c r="E6" s="332" t="s">
        <v>265</v>
      </c>
      <c r="F6" s="332" t="s">
        <v>348</v>
      </c>
      <c r="G6" s="332" t="s">
        <v>349</v>
      </c>
      <c r="H6" s="354" t="s">
        <v>17</v>
      </c>
      <c r="I6" s="354"/>
      <c r="J6" s="332" t="s">
        <v>265</v>
      </c>
      <c r="K6" s="332" t="s">
        <v>350</v>
      </c>
      <c r="L6" s="332" t="s">
        <v>351</v>
      </c>
      <c r="M6" s="131"/>
    </row>
    <row r="7" spans="2:13" ht="25.5" customHeight="1">
      <c r="B7" s="292"/>
      <c r="C7" s="354"/>
      <c r="D7" s="354"/>
      <c r="E7" s="333"/>
      <c r="F7" s="333"/>
      <c r="G7" s="333"/>
      <c r="H7" s="354"/>
      <c r="I7" s="354"/>
      <c r="J7" s="333"/>
      <c r="K7" s="333"/>
      <c r="L7" s="333"/>
      <c r="M7" s="131"/>
    </row>
    <row r="8" spans="2:13" ht="12.75">
      <c r="B8" s="138">
        <v>1</v>
      </c>
      <c r="C8" s="325" t="s">
        <v>159</v>
      </c>
      <c r="D8" s="325"/>
      <c r="E8" s="76"/>
      <c r="F8" s="76"/>
      <c r="G8" s="76"/>
      <c r="H8" s="325" t="s">
        <v>160</v>
      </c>
      <c r="I8" s="325"/>
      <c r="J8" s="280"/>
      <c r="K8" s="280"/>
      <c r="L8" s="280"/>
      <c r="M8" s="131"/>
    </row>
    <row r="9" spans="2:13" ht="12.75">
      <c r="B9" s="138">
        <v>2</v>
      </c>
      <c r="C9" s="331" t="s">
        <v>161</v>
      </c>
      <c r="D9" s="331"/>
      <c r="E9" s="76">
        <v>1290</v>
      </c>
      <c r="F9" s="76">
        <v>1315</v>
      </c>
      <c r="G9" s="76">
        <v>1315</v>
      </c>
      <c r="H9" s="331" t="s">
        <v>162</v>
      </c>
      <c r="I9" s="331"/>
      <c r="J9" s="139">
        <v>9246</v>
      </c>
      <c r="K9" s="139">
        <v>7246</v>
      </c>
      <c r="L9" s="139">
        <v>7246</v>
      </c>
      <c r="M9" s="131"/>
    </row>
    <row r="10" spans="2:13" ht="12.75">
      <c r="B10" s="138">
        <v>3</v>
      </c>
      <c r="C10" s="331" t="s">
        <v>163</v>
      </c>
      <c r="D10" s="331"/>
      <c r="E10" s="139">
        <v>8180</v>
      </c>
      <c r="F10" s="139">
        <v>8344</v>
      </c>
      <c r="G10" s="139">
        <v>8344</v>
      </c>
      <c r="H10" s="331" t="s">
        <v>164</v>
      </c>
      <c r="I10" s="331"/>
      <c r="J10" s="139">
        <v>2275</v>
      </c>
      <c r="K10" s="139">
        <v>1735</v>
      </c>
      <c r="L10" s="139">
        <v>1735</v>
      </c>
      <c r="M10" s="131"/>
    </row>
    <row r="11" spans="2:13" ht="12.75">
      <c r="B11" s="138">
        <v>4</v>
      </c>
      <c r="C11" s="331" t="s">
        <v>165</v>
      </c>
      <c r="D11" s="331"/>
      <c r="E11" s="76">
        <v>13624</v>
      </c>
      <c r="F11" s="76">
        <v>13896</v>
      </c>
      <c r="G11" s="76">
        <v>13896</v>
      </c>
      <c r="H11" s="331" t="s">
        <v>166</v>
      </c>
      <c r="I11" s="331"/>
      <c r="J11" s="139">
        <v>7787</v>
      </c>
      <c r="K11" s="139">
        <v>8024</v>
      </c>
      <c r="L11" s="139">
        <v>8024</v>
      </c>
      <c r="M11" s="131"/>
    </row>
    <row r="12" spans="2:13" ht="12.75">
      <c r="B12" s="138">
        <v>5</v>
      </c>
      <c r="C12" s="331" t="s">
        <v>167</v>
      </c>
      <c r="D12" s="331"/>
      <c r="E12" s="76"/>
      <c r="F12" s="286"/>
      <c r="G12" s="286"/>
      <c r="H12" s="302" t="s">
        <v>247</v>
      </c>
      <c r="I12" s="303"/>
      <c r="J12" s="289">
        <v>1025</v>
      </c>
      <c r="K12" s="289">
        <v>945</v>
      </c>
      <c r="L12" s="289">
        <v>945</v>
      </c>
      <c r="M12" s="131"/>
    </row>
    <row r="13" spans="2:13" ht="12.75">
      <c r="B13" s="138">
        <v>6</v>
      </c>
      <c r="C13" s="331" t="s">
        <v>168</v>
      </c>
      <c r="D13" s="331"/>
      <c r="E13" s="76">
        <v>350</v>
      </c>
      <c r="F13" s="76">
        <v>357</v>
      </c>
      <c r="G13" s="76">
        <v>357</v>
      </c>
      <c r="H13" s="331" t="s">
        <v>248</v>
      </c>
      <c r="I13" s="331"/>
      <c r="J13" s="139"/>
      <c r="K13" s="139"/>
      <c r="L13" s="139"/>
      <c r="M13" s="131"/>
    </row>
    <row r="14" spans="2:13" ht="12.75">
      <c r="B14" s="138">
        <v>7</v>
      </c>
      <c r="C14" s="331" t="s">
        <v>249</v>
      </c>
      <c r="D14" s="331"/>
      <c r="E14" s="76">
        <v>6211</v>
      </c>
      <c r="F14" s="286">
        <v>0</v>
      </c>
      <c r="G14" s="286">
        <v>0</v>
      </c>
      <c r="H14" s="319" t="s">
        <v>250</v>
      </c>
      <c r="I14" s="320"/>
      <c r="J14" s="291">
        <v>9322</v>
      </c>
      <c r="K14" s="291">
        <v>5962</v>
      </c>
      <c r="L14" s="291">
        <v>5962</v>
      </c>
      <c r="M14" s="131"/>
    </row>
    <row r="15" spans="2:13" ht="12.75">
      <c r="B15" s="138">
        <v>8</v>
      </c>
      <c r="C15" s="314"/>
      <c r="D15" s="315"/>
      <c r="E15" s="76"/>
      <c r="F15" s="286"/>
      <c r="G15" s="286"/>
      <c r="H15" s="319" t="s">
        <v>251</v>
      </c>
      <c r="I15" s="320"/>
      <c r="J15" s="283"/>
      <c r="K15" s="283"/>
      <c r="L15" s="283"/>
      <c r="M15" s="131"/>
    </row>
    <row r="16" spans="2:13" ht="12.75">
      <c r="B16" s="138">
        <v>9</v>
      </c>
      <c r="C16" s="353"/>
      <c r="D16" s="353"/>
      <c r="E16" s="76"/>
      <c r="F16" s="286"/>
      <c r="G16" s="286"/>
      <c r="H16" s="321" t="s">
        <v>252</v>
      </c>
      <c r="I16" s="322"/>
      <c r="J16" s="281"/>
      <c r="K16" s="281"/>
      <c r="L16" s="281"/>
      <c r="M16" s="131"/>
    </row>
    <row r="17" spans="2:13" ht="12.75">
      <c r="B17" s="138">
        <v>10</v>
      </c>
      <c r="C17" s="358"/>
      <c r="D17" s="359"/>
      <c r="E17" s="76"/>
      <c r="F17" s="286"/>
      <c r="G17" s="286"/>
      <c r="H17" s="319" t="s">
        <v>253</v>
      </c>
      <c r="I17" s="320"/>
      <c r="J17" s="283"/>
      <c r="K17" s="283"/>
      <c r="L17" s="283"/>
      <c r="M17" s="131"/>
    </row>
    <row r="18" spans="2:13" s="78" customFormat="1" ht="21" customHeight="1">
      <c r="B18" s="142">
        <v>11</v>
      </c>
      <c r="C18" s="317" t="s">
        <v>169</v>
      </c>
      <c r="D18" s="317"/>
      <c r="E18" s="143">
        <f>SUM(E9:E16)</f>
        <v>29655</v>
      </c>
      <c r="F18" s="143">
        <f>SUM(F9:F17)</f>
        <v>23912</v>
      </c>
      <c r="G18" s="143">
        <f>SUM(G9:G17)</f>
        <v>23912</v>
      </c>
      <c r="H18" s="318" t="s">
        <v>170</v>
      </c>
      <c r="I18" s="318"/>
      <c r="J18" s="144">
        <f>SUM(J9:J17)</f>
        <v>29655</v>
      </c>
      <c r="K18" s="144">
        <f>SUM(K9:K17)</f>
        <v>23912</v>
      </c>
      <c r="L18" s="144">
        <f>SUM(L9:L17)</f>
        <v>23912</v>
      </c>
      <c r="M18" s="206"/>
    </row>
    <row r="19" spans="2:13" ht="12.75">
      <c r="B19" s="138">
        <v>12</v>
      </c>
      <c r="C19" s="325" t="s">
        <v>171</v>
      </c>
      <c r="D19" s="325"/>
      <c r="E19" s="76"/>
      <c r="F19" s="76"/>
      <c r="G19" s="76"/>
      <c r="H19" s="325" t="s">
        <v>172</v>
      </c>
      <c r="I19" s="325"/>
      <c r="J19" s="280"/>
      <c r="K19" s="280"/>
      <c r="L19" s="76"/>
      <c r="M19" s="131"/>
    </row>
    <row r="20" spans="2:13" ht="12.75">
      <c r="B20" s="138">
        <v>13</v>
      </c>
      <c r="C20" s="331" t="s">
        <v>173</v>
      </c>
      <c r="D20" s="331"/>
      <c r="E20" s="76">
        <v>0</v>
      </c>
      <c r="F20" s="76"/>
      <c r="G20" s="76"/>
      <c r="H20" s="331" t="s">
        <v>174</v>
      </c>
      <c r="I20" s="331"/>
      <c r="J20" s="139">
        <v>7549</v>
      </c>
      <c r="K20" s="139">
        <v>0</v>
      </c>
      <c r="L20" s="76">
        <v>0</v>
      </c>
      <c r="M20" s="131"/>
    </row>
    <row r="21" spans="2:13" ht="12.75">
      <c r="B21" s="138">
        <v>14</v>
      </c>
      <c r="C21" s="331" t="s">
        <v>175</v>
      </c>
      <c r="D21" s="331"/>
      <c r="E21" s="76">
        <v>0</v>
      </c>
      <c r="F21" s="76"/>
      <c r="G21" s="76"/>
      <c r="H21" s="316" t="s">
        <v>176</v>
      </c>
      <c r="I21" s="316"/>
      <c r="J21" s="290">
        <v>9255</v>
      </c>
      <c r="K21" s="290">
        <v>0</v>
      </c>
      <c r="L21" s="76">
        <v>0</v>
      </c>
      <c r="M21" s="131"/>
    </row>
    <row r="22" spans="2:13" ht="12.75">
      <c r="B22" s="138">
        <v>15</v>
      </c>
      <c r="C22" s="331" t="s">
        <v>177</v>
      </c>
      <c r="D22" s="331"/>
      <c r="E22" s="76">
        <v>16804</v>
      </c>
      <c r="F22" s="76">
        <v>0</v>
      </c>
      <c r="G22" s="76">
        <v>0</v>
      </c>
      <c r="H22" s="331" t="s">
        <v>178</v>
      </c>
      <c r="I22" s="331"/>
      <c r="J22" s="139">
        <v>0</v>
      </c>
      <c r="K22" s="139"/>
      <c r="L22" s="76"/>
      <c r="M22" s="131"/>
    </row>
    <row r="23" spans="2:13" ht="12.75">
      <c r="B23" s="138">
        <v>16</v>
      </c>
      <c r="C23" s="331" t="s">
        <v>179</v>
      </c>
      <c r="D23" s="331"/>
      <c r="E23" s="76">
        <v>0</v>
      </c>
      <c r="F23" s="76"/>
      <c r="G23" s="76"/>
      <c r="H23" s="331" t="s">
        <v>254</v>
      </c>
      <c r="I23" s="331"/>
      <c r="J23" s="139"/>
      <c r="K23" s="139"/>
      <c r="L23" s="76"/>
      <c r="M23" s="131"/>
    </row>
    <row r="24" spans="2:13" ht="12.75">
      <c r="B24" s="138">
        <v>17</v>
      </c>
      <c r="C24" s="331" t="s">
        <v>246</v>
      </c>
      <c r="D24" s="331"/>
      <c r="E24" s="76"/>
      <c r="F24" s="76"/>
      <c r="G24" s="76"/>
      <c r="H24" s="331" t="s">
        <v>180</v>
      </c>
      <c r="I24" s="331"/>
      <c r="J24" s="139"/>
      <c r="K24" s="139"/>
      <c r="L24" s="76"/>
      <c r="M24" s="131"/>
    </row>
    <row r="25" spans="2:13" ht="12.75">
      <c r="B25" s="138">
        <v>18</v>
      </c>
      <c r="C25" s="314"/>
      <c r="D25" s="315"/>
      <c r="E25" s="76"/>
      <c r="F25" s="76"/>
      <c r="G25" s="76"/>
      <c r="H25" s="331" t="s">
        <v>181</v>
      </c>
      <c r="I25" s="331"/>
      <c r="J25" s="139"/>
      <c r="K25" s="139"/>
      <c r="L25" s="76"/>
      <c r="M25" s="131"/>
    </row>
    <row r="26" spans="2:13" ht="21" customHeight="1">
      <c r="B26" s="142">
        <v>19</v>
      </c>
      <c r="C26" s="326" t="s">
        <v>182</v>
      </c>
      <c r="D26" s="326"/>
      <c r="E26" s="145">
        <f>SUM(E20:E24)</f>
        <v>16804</v>
      </c>
      <c r="F26" s="145">
        <f>SUM(F20:F24)</f>
        <v>0</v>
      </c>
      <c r="G26" s="145">
        <f>SUM(G20:G24)</f>
        <v>0</v>
      </c>
      <c r="H26" s="327" t="s">
        <v>183</v>
      </c>
      <c r="I26" s="328"/>
      <c r="J26" s="279">
        <f>SUM(J20:J25)</f>
        <v>16804</v>
      </c>
      <c r="K26" s="279">
        <v>0</v>
      </c>
      <c r="L26" s="144">
        <f>SUM(L20:L25)</f>
        <v>0</v>
      </c>
      <c r="M26" s="131"/>
    </row>
    <row r="27" spans="2:13" ht="12.75" customHeight="1">
      <c r="B27" s="138">
        <v>20</v>
      </c>
      <c r="C27" s="329" t="s">
        <v>184</v>
      </c>
      <c r="D27" s="330"/>
      <c r="E27" s="89">
        <v>0</v>
      </c>
      <c r="F27" s="287"/>
      <c r="G27" s="287"/>
      <c r="H27" s="329" t="s">
        <v>184</v>
      </c>
      <c r="I27" s="330"/>
      <c r="J27" s="284"/>
      <c r="K27" s="284"/>
      <c r="L27" s="89"/>
      <c r="M27" s="131"/>
    </row>
    <row r="28" spans="2:13" ht="12.75" customHeight="1">
      <c r="B28" s="138">
        <v>21</v>
      </c>
      <c r="C28" s="323"/>
      <c r="D28" s="323"/>
      <c r="E28" s="76"/>
      <c r="F28" s="76"/>
      <c r="G28" s="76"/>
      <c r="H28" s="323"/>
      <c r="I28" s="323"/>
      <c r="J28" s="282"/>
      <c r="K28" s="282"/>
      <c r="L28" s="76"/>
      <c r="M28" s="131"/>
    </row>
    <row r="29" spans="2:13" ht="12.75">
      <c r="B29" s="138">
        <v>22</v>
      </c>
      <c r="C29" s="324" t="s">
        <v>185</v>
      </c>
      <c r="D29" s="324"/>
      <c r="E29" s="141"/>
      <c r="F29" s="141"/>
      <c r="G29" s="141"/>
      <c r="H29" s="325" t="s">
        <v>186</v>
      </c>
      <c r="I29" s="325"/>
      <c r="J29" s="280"/>
      <c r="K29" s="280"/>
      <c r="L29" s="76"/>
      <c r="M29" s="131"/>
    </row>
    <row r="30" spans="2:13" ht="12.75">
      <c r="B30" s="138">
        <v>23</v>
      </c>
      <c r="C30" s="321" t="s">
        <v>187</v>
      </c>
      <c r="D30" s="322"/>
      <c r="E30" s="140">
        <v>0</v>
      </c>
      <c r="F30" s="288"/>
      <c r="G30" s="288"/>
      <c r="H30" s="321" t="s">
        <v>188</v>
      </c>
      <c r="I30" s="322"/>
      <c r="J30" s="281"/>
      <c r="K30" s="281"/>
      <c r="L30" s="76"/>
      <c r="M30" s="131"/>
    </row>
    <row r="31" spans="2:13" ht="12.75">
      <c r="B31" s="138">
        <v>24</v>
      </c>
      <c r="C31" s="321" t="s">
        <v>189</v>
      </c>
      <c r="D31" s="322"/>
      <c r="E31" s="140">
        <v>0</v>
      </c>
      <c r="F31" s="288"/>
      <c r="G31" s="288"/>
      <c r="H31" s="321" t="s">
        <v>255</v>
      </c>
      <c r="I31" s="322"/>
      <c r="J31" s="281"/>
      <c r="K31" s="281"/>
      <c r="L31" s="76"/>
      <c r="M31" s="131"/>
    </row>
    <row r="32" spans="2:13" s="78" customFormat="1" ht="21" customHeight="1">
      <c r="B32" s="148">
        <v>25</v>
      </c>
      <c r="C32" s="363" t="s">
        <v>190</v>
      </c>
      <c r="D32" s="363"/>
      <c r="E32" s="149">
        <f>E18+E26+E27+E30+E31</f>
        <v>46459</v>
      </c>
      <c r="F32" s="149">
        <f>F18+F26+F27+F30+F31</f>
        <v>23912</v>
      </c>
      <c r="G32" s="149">
        <f>G18+G26+G27+G30+G31</f>
        <v>23912</v>
      </c>
      <c r="H32" s="363" t="s">
        <v>191</v>
      </c>
      <c r="I32" s="363"/>
      <c r="J32" s="285">
        <f>SUM(J18,J26,J30,J31)</f>
        <v>46459</v>
      </c>
      <c r="K32" s="285">
        <f>SUM(K18,K26,K30,K31)</f>
        <v>23912</v>
      </c>
      <c r="L32" s="149">
        <f>L18+L26+L27+L30+L31</f>
        <v>23912</v>
      </c>
      <c r="M32" s="206"/>
    </row>
    <row r="33" spans="2:13" ht="12.75">
      <c r="B33" s="70"/>
      <c r="C33" s="131"/>
      <c r="D33" s="131"/>
      <c r="E33" s="131"/>
      <c r="F33" s="131"/>
      <c r="G33" s="131"/>
      <c r="H33" s="131"/>
      <c r="I33" s="131"/>
      <c r="J33" s="131"/>
      <c r="K33" s="131"/>
      <c r="L33" s="132"/>
      <c r="M33" s="131"/>
    </row>
    <row r="34" spans="5:12" ht="12.75">
      <c r="E34" s="80"/>
      <c r="F34" s="80"/>
      <c r="G34" s="80"/>
      <c r="L34" s="80"/>
    </row>
    <row r="35" spans="5:11" ht="12.75">
      <c r="E35" s="80"/>
      <c r="F35" s="80"/>
      <c r="G35" s="80"/>
      <c r="I35" s="80"/>
      <c r="J35" s="80"/>
      <c r="K35" s="80"/>
    </row>
    <row r="36" spans="5:12" ht="12.75">
      <c r="E36" s="80"/>
      <c r="F36" s="80"/>
      <c r="G36" s="80"/>
      <c r="L36" s="80"/>
    </row>
    <row r="38" spans="5:12" ht="12.75">
      <c r="E38" s="208"/>
      <c r="F38" s="208"/>
      <c r="G38" s="208"/>
      <c r="L38" s="208"/>
    </row>
    <row r="40" ht="12.75">
      <c r="L40" s="80"/>
    </row>
  </sheetData>
  <sheetProtection/>
  <mergeCells count="65">
    <mergeCell ref="H25:I25"/>
    <mergeCell ref="B6:B7"/>
    <mergeCell ref="C5:D5"/>
    <mergeCell ref="H5:I5"/>
    <mergeCell ref="C10:D10"/>
    <mergeCell ref="H10:I10"/>
    <mergeCell ref="C8:D8"/>
    <mergeCell ref="H8:I8"/>
    <mergeCell ref="C9:D9"/>
    <mergeCell ref="H9:I9"/>
    <mergeCell ref="C17:D17"/>
    <mergeCell ref="H17:I17"/>
    <mergeCell ref="H12:I12"/>
    <mergeCell ref="H19:I19"/>
    <mergeCell ref="C12:D12"/>
    <mergeCell ref="H13:I13"/>
    <mergeCell ref="C15:D15"/>
    <mergeCell ref="H15:I15"/>
    <mergeCell ref="H18:I18"/>
    <mergeCell ref="C18:D18"/>
    <mergeCell ref="C2:L2"/>
    <mergeCell ref="C3:L3"/>
    <mergeCell ref="C4:L4"/>
    <mergeCell ref="L6:L7"/>
    <mergeCell ref="H6:I7"/>
    <mergeCell ref="J6:J7"/>
    <mergeCell ref="K6:K7"/>
    <mergeCell ref="F6:F7"/>
    <mergeCell ref="G6:G7"/>
    <mergeCell ref="C1:L1"/>
    <mergeCell ref="H16:I16"/>
    <mergeCell ref="C13:D13"/>
    <mergeCell ref="C14:D14"/>
    <mergeCell ref="H14:I14"/>
    <mergeCell ref="C11:D11"/>
    <mergeCell ref="C16:D16"/>
    <mergeCell ref="E6:E7"/>
    <mergeCell ref="H11:I11"/>
    <mergeCell ref="C6:D7"/>
    <mergeCell ref="C32:D32"/>
    <mergeCell ref="H32:I32"/>
    <mergeCell ref="C29:D29"/>
    <mergeCell ref="H29:I29"/>
    <mergeCell ref="C30:D30"/>
    <mergeCell ref="C31:D31"/>
    <mergeCell ref="H30:I30"/>
    <mergeCell ref="H31:I31"/>
    <mergeCell ref="C27:D27"/>
    <mergeCell ref="H27:I27"/>
    <mergeCell ref="C28:D28"/>
    <mergeCell ref="H28:I28"/>
    <mergeCell ref="C26:D26"/>
    <mergeCell ref="H22:I22"/>
    <mergeCell ref="C23:D23"/>
    <mergeCell ref="C21:D21"/>
    <mergeCell ref="H24:I24"/>
    <mergeCell ref="H23:I23"/>
    <mergeCell ref="C24:D24"/>
    <mergeCell ref="H26:I26"/>
    <mergeCell ref="C22:D22"/>
    <mergeCell ref="C25:D25"/>
    <mergeCell ref="H21:I21"/>
    <mergeCell ref="C19:D19"/>
    <mergeCell ref="H20:I20"/>
    <mergeCell ref="C20:D20"/>
  </mergeCells>
  <printOptions horizontalCentered="1"/>
  <pageMargins left="0.2362204724409449" right="0.5118110236220472" top="0.984251968503937" bottom="0.984251968503937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1"/>
  </sheetPr>
  <dimension ref="A1:N145"/>
  <sheetViews>
    <sheetView zoomScalePageLayoutView="0" workbookViewId="0" topLeftCell="A1">
      <selection activeCell="G19" sqref="G19"/>
    </sheetView>
  </sheetViews>
  <sheetFormatPr defaultColWidth="9.140625" defaultRowHeight="12.75"/>
  <cols>
    <col min="1" max="1" width="4.421875" style="1" customWidth="1"/>
    <col min="2" max="2" width="48.8515625" style="3" customWidth="1"/>
    <col min="3" max="3" width="8.140625" style="3" customWidth="1"/>
    <col min="4" max="4" width="6.8515625" style="3" customWidth="1"/>
    <col min="5" max="5" width="8.28125" style="3" customWidth="1"/>
    <col min="6" max="6" width="9.57421875" style="3" customWidth="1"/>
    <col min="7" max="7" width="9.28125" style="3" customWidth="1"/>
    <col min="8" max="8" width="6.8515625" style="3" customWidth="1"/>
    <col min="9" max="9" width="6.140625" style="3" customWidth="1"/>
    <col min="10" max="10" width="7.421875" style="3" customWidth="1"/>
    <col min="11" max="11" width="7.28125" style="3" customWidth="1"/>
    <col min="12" max="12" width="9.7109375" style="3" customWidth="1"/>
    <col min="13" max="16384" width="9.140625" style="3" customWidth="1"/>
  </cols>
  <sheetData>
    <row r="1" spans="2:13" ht="9.75">
      <c r="B1" s="2"/>
      <c r="C1" s="2"/>
      <c r="D1" s="2"/>
      <c r="E1" s="2"/>
      <c r="F1" s="2"/>
      <c r="G1" s="2"/>
      <c r="I1" s="299" t="s">
        <v>336</v>
      </c>
      <c r="J1" s="299"/>
      <c r="K1" s="299"/>
      <c r="L1" s="299"/>
      <c r="M1" s="299"/>
    </row>
    <row r="2" spans="2:14" ht="15">
      <c r="B2" s="97" t="s">
        <v>319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</row>
    <row r="3" spans="2:12" ht="12.75">
      <c r="B3" s="5"/>
      <c r="C3" s="5"/>
      <c r="D3" s="5"/>
      <c r="E3" s="5"/>
      <c r="F3" s="5"/>
      <c r="G3" s="5"/>
      <c r="H3" s="366" t="s">
        <v>0</v>
      </c>
      <c r="I3" s="367"/>
      <c r="J3" s="367"/>
      <c r="K3" s="367"/>
      <c r="L3" s="367"/>
    </row>
    <row r="4" spans="1:12" ht="9.75">
      <c r="A4" s="154"/>
      <c r="B4" s="154" t="s">
        <v>1</v>
      </c>
      <c r="C4" s="154" t="s">
        <v>2</v>
      </c>
      <c r="D4" s="154" t="s">
        <v>3</v>
      </c>
      <c r="E4" s="154" t="s">
        <v>4</v>
      </c>
      <c r="F4" s="154" t="s">
        <v>5</v>
      </c>
      <c r="G4" s="154" t="s">
        <v>6</v>
      </c>
      <c r="H4" s="154" t="s">
        <v>7</v>
      </c>
      <c r="I4" s="154" t="s">
        <v>8</v>
      </c>
      <c r="J4" s="154" t="s">
        <v>9</v>
      </c>
      <c r="K4" s="154" t="s">
        <v>10</v>
      </c>
      <c r="L4" s="154" t="s">
        <v>11</v>
      </c>
    </row>
    <row r="5" spans="1:12" s="6" customFormat="1" ht="12.75" customHeight="1">
      <c r="A5" s="293" t="s">
        <v>52</v>
      </c>
      <c r="B5" s="364" t="s">
        <v>17</v>
      </c>
      <c r="C5" s="296" t="s">
        <v>272</v>
      </c>
      <c r="D5" s="301" t="s">
        <v>270</v>
      </c>
      <c r="E5" s="301"/>
      <c r="F5" s="301"/>
      <c r="G5" s="301"/>
      <c r="H5" s="301"/>
      <c r="I5" s="301"/>
      <c r="J5" s="301"/>
      <c r="K5" s="301"/>
      <c r="L5" s="301"/>
    </row>
    <row r="6" spans="1:12" s="6" customFormat="1" ht="12.75" customHeight="1">
      <c r="A6" s="294"/>
      <c r="B6" s="365"/>
      <c r="C6" s="297"/>
      <c r="D6" s="296" t="s">
        <v>42</v>
      </c>
      <c r="E6" s="293" t="s">
        <v>43</v>
      </c>
      <c r="F6" s="293" t="s">
        <v>44</v>
      </c>
      <c r="G6" s="293" t="s">
        <v>46</v>
      </c>
      <c r="H6" s="300" t="s">
        <v>45</v>
      </c>
      <c r="I6" s="300"/>
      <c r="J6" s="300"/>
      <c r="K6" s="293" t="s">
        <v>50</v>
      </c>
      <c r="L6" s="293" t="s">
        <v>51</v>
      </c>
    </row>
    <row r="7" spans="1:12" s="6" customFormat="1" ht="12.75" customHeight="1">
      <c r="A7" s="294"/>
      <c r="B7" s="365"/>
      <c r="C7" s="297"/>
      <c r="D7" s="297"/>
      <c r="E7" s="294"/>
      <c r="F7" s="294"/>
      <c r="G7" s="294"/>
      <c r="H7" s="293" t="s">
        <v>47</v>
      </c>
      <c r="I7" s="293" t="s">
        <v>48</v>
      </c>
      <c r="J7" s="293" t="s">
        <v>49</v>
      </c>
      <c r="K7" s="294"/>
      <c r="L7" s="294"/>
    </row>
    <row r="8" spans="1:12" s="7" customFormat="1" ht="19.5" customHeight="1">
      <c r="A8" s="295"/>
      <c r="B8" s="365"/>
      <c r="C8" s="298"/>
      <c r="D8" s="297"/>
      <c r="E8" s="295"/>
      <c r="F8" s="295"/>
      <c r="G8" s="295"/>
      <c r="H8" s="295"/>
      <c r="I8" s="295"/>
      <c r="J8" s="295"/>
      <c r="K8" s="295"/>
      <c r="L8" s="295"/>
    </row>
    <row r="9" spans="1:12" ht="12.75" customHeight="1">
      <c r="A9" s="37">
        <v>1</v>
      </c>
      <c r="B9" s="33" t="s">
        <v>53</v>
      </c>
      <c r="C9" s="8">
        <f>SUM(D9:L9)</f>
        <v>11850</v>
      </c>
      <c r="D9" s="9"/>
      <c r="E9" s="9"/>
      <c r="F9" s="9"/>
      <c r="G9" s="11">
        <v>11500</v>
      </c>
      <c r="H9" s="9"/>
      <c r="I9" s="9">
        <v>350</v>
      </c>
      <c r="J9" s="9"/>
      <c r="K9" s="10"/>
      <c r="L9" s="10"/>
    </row>
    <row r="10" spans="1:12" ht="12.75" customHeight="1">
      <c r="A10" s="37">
        <v>2</v>
      </c>
      <c r="B10" s="33" t="s">
        <v>54</v>
      </c>
      <c r="C10" s="8">
        <f aca="true" t="shared" si="0" ref="C10:C30">SUM(D10:L10)</f>
        <v>0</v>
      </c>
      <c r="D10" s="9"/>
      <c r="E10" s="9"/>
      <c r="F10" s="9"/>
      <c r="G10" s="11"/>
      <c r="H10" s="9"/>
      <c r="I10" s="9"/>
      <c r="J10" s="9"/>
      <c r="K10" s="10"/>
      <c r="L10" s="10"/>
    </row>
    <row r="11" spans="1:12" ht="12.75" customHeight="1">
      <c r="A11" s="37">
        <v>3</v>
      </c>
      <c r="B11" s="34" t="s">
        <v>19</v>
      </c>
      <c r="C11" s="8">
        <v>1220</v>
      </c>
      <c r="D11" s="9"/>
      <c r="E11" s="11">
        <v>1220</v>
      </c>
      <c r="F11" s="9"/>
      <c r="G11" s="9"/>
      <c r="H11" s="9"/>
      <c r="I11" s="9"/>
      <c r="J11" s="9"/>
      <c r="K11" s="10"/>
      <c r="L11" s="10"/>
    </row>
    <row r="12" spans="1:12" ht="12.75" customHeight="1">
      <c r="A12" s="37">
        <v>4</v>
      </c>
      <c r="B12" s="34"/>
      <c r="C12" s="8">
        <f t="shared" si="0"/>
        <v>0</v>
      </c>
      <c r="D12" s="9"/>
      <c r="E12" s="11"/>
      <c r="F12" s="9"/>
      <c r="G12" s="9"/>
      <c r="H12" s="9"/>
      <c r="I12" s="9"/>
      <c r="J12" s="9"/>
      <c r="K12" s="10"/>
      <c r="L12" s="10"/>
    </row>
    <row r="13" spans="1:12" ht="12.75" customHeight="1">
      <c r="A13" s="37">
        <v>5</v>
      </c>
      <c r="B13" s="34"/>
      <c r="C13" s="8">
        <f t="shared" si="0"/>
        <v>0</v>
      </c>
      <c r="D13" s="9"/>
      <c r="E13" s="11"/>
      <c r="F13" s="9"/>
      <c r="G13" s="9"/>
      <c r="H13" s="9"/>
      <c r="I13" s="9"/>
      <c r="J13" s="9"/>
      <c r="K13" s="10"/>
      <c r="L13" s="10"/>
    </row>
    <row r="14" spans="1:12" ht="12.75" customHeight="1">
      <c r="A14" s="37">
        <v>6</v>
      </c>
      <c r="B14" s="35" t="s">
        <v>20</v>
      </c>
      <c r="C14" s="8">
        <f t="shared" si="0"/>
        <v>10</v>
      </c>
      <c r="D14" s="9"/>
      <c r="E14" s="11">
        <v>10</v>
      </c>
      <c r="F14" s="9"/>
      <c r="G14" s="9"/>
      <c r="H14" s="9"/>
      <c r="I14" s="9"/>
      <c r="J14" s="9"/>
      <c r="K14" s="10"/>
      <c r="L14" s="10"/>
    </row>
    <row r="15" spans="1:12" ht="12.75" customHeight="1">
      <c r="A15" s="37">
        <v>7</v>
      </c>
      <c r="B15" s="35" t="s">
        <v>21</v>
      </c>
      <c r="C15" s="8">
        <f t="shared" si="0"/>
        <v>50</v>
      </c>
      <c r="D15" s="9"/>
      <c r="E15" s="11">
        <v>50</v>
      </c>
      <c r="F15" s="9"/>
      <c r="G15" s="9"/>
      <c r="H15" s="9"/>
      <c r="I15" s="9"/>
      <c r="J15" s="9"/>
      <c r="K15" s="10"/>
      <c r="L15" s="10"/>
    </row>
    <row r="16" spans="1:12" ht="12.75" customHeight="1">
      <c r="A16" s="37">
        <v>8</v>
      </c>
      <c r="B16" s="35" t="s">
        <v>22</v>
      </c>
      <c r="C16" s="8">
        <v>6900</v>
      </c>
      <c r="D16" s="9"/>
      <c r="E16" s="11">
        <v>6900</v>
      </c>
      <c r="F16" s="9"/>
      <c r="G16" s="9"/>
      <c r="H16" s="9"/>
      <c r="I16" s="9"/>
      <c r="J16" s="9"/>
      <c r="K16" s="10"/>
      <c r="L16" s="10"/>
    </row>
    <row r="17" spans="1:12" ht="12.75" customHeight="1">
      <c r="A17" s="37">
        <v>9</v>
      </c>
      <c r="B17" s="35"/>
      <c r="C17" s="8"/>
      <c r="D17" s="9"/>
      <c r="E17" s="11"/>
      <c r="F17" s="9"/>
      <c r="G17" s="9"/>
      <c r="H17" s="9"/>
      <c r="I17" s="9"/>
      <c r="J17" s="9"/>
      <c r="K17" s="10"/>
      <c r="L17" s="10"/>
    </row>
    <row r="18" spans="1:12" ht="12.75" customHeight="1">
      <c r="A18" s="37">
        <v>10</v>
      </c>
      <c r="B18" s="35" t="s">
        <v>38</v>
      </c>
      <c r="C18" s="8">
        <v>2124</v>
      </c>
      <c r="D18" s="12"/>
      <c r="E18" s="12"/>
      <c r="F18" s="12"/>
      <c r="G18" s="9">
        <v>2124</v>
      </c>
      <c r="H18" s="12"/>
      <c r="I18" s="11"/>
      <c r="J18" s="12"/>
      <c r="K18" s="13"/>
      <c r="L18" s="13"/>
    </row>
    <row r="19" spans="1:12" ht="12.75" customHeight="1">
      <c r="A19" s="37">
        <v>11</v>
      </c>
      <c r="B19" s="35"/>
      <c r="C19" s="8">
        <f t="shared" si="0"/>
        <v>0</v>
      </c>
      <c r="D19" s="11"/>
      <c r="E19" s="9"/>
      <c r="F19" s="9"/>
      <c r="G19" s="9"/>
      <c r="H19" s="9"/>
      <c r="I19" s="9"/>
      <c r="J19" s="9"/>
      <c r="K19" s="10"/>
      <c r="L19" s="10"/>
    </row>
    <row r="20" spans="1:12" ht="12.75" customHeight="1">
      <c r="A20" s="37">
        <v>12</v>
      </c>
      <c r="B20" s="35" t="s">
        <v>317</v>
      </c>
      <c r="C20" s="8">
        <f t="shared" si="0"/>
        <v>110</v>
      </c>
      <c r="D20" s="11">
        <v>110</v>
      </c>
      <c r="E20" s="9"/>
      <c r="F20" s="9"/>
      <c r="G20" s="9"/>
      <c r="H20" s="9"/>
      <c r="I20" s="9"/>
      <c r="J20" s="9"/>
      <c r="K20" s="10"/>
      <c r="L20" s="10"/>
    </row>
    <row r="21" spans="1:12" ht="12.75" customHeight="1">
      <c r="A21" s="37">
        <v>13</v>
      </c>
      <c r="B21" s="35" t="s">
        <v>316</v>
      </c>
      <c r="C21" s="8">
        <f t="shared" si="0"/>
        <v>480</v>
      </c>
      <c r="D21" s="11">
        <v>480</v>
      </c>
      <c r="E21" s="9"/>
      <c r="F21" s="9"/>
      <c r="G21" s="9"/>
      <c r="H21" s="9"/>
      <c r="I21" s="9"/>
      <c r="J21" s="9"/>
      <c r="K21" s="10"/>
      <c r="L21" s="10"/>
    </row>
    <row r="22" spans="1:12" ht="12.75" customHeight="1">
      <c r="A22" s="37">
        <v>14</v>
      </c>
      <c r="B22" s="35" t="s">
        <v>315</v>
      </c>
      <c r="C22" s="8">
        <f t="shared" si="0"/>
        <v>250</v>
      </c>
      <c r="D22" s="11">
        <v>250</v>
      </c>
      <c r="E22" s="9"/>
      <c r="F22" s="9"/>
      <c r="G22" s="9"/>
      <c r="H22" s="9"/>
      <c r="I22" s="9"/>
      <c r="J22" s="9"/>
      <c r="K22" s="10"/>
      <c r="L22" s="10"/>
    </row>
    <row r="23" spans="1:12" ht="12.75" customHeight="1">
      <c r="A23" s="37">
        <v>15</v>
      </c>
      <c r="B23" s="35"/>
      <c r="C23" s="8">
        <f t="shared" si="0"/>
        <v>0</v>
      </c>
      <c r="D23" s="11"/>
      <c r="E23" s="9"/>
      <c r="F23" s="9"/>
      <c r="G23" s="9"/>
      <c r="H23" s="9"/>
      <c r="I23" s="9"/>
      <c r="J23" s="9"/>
      <c r="K23" s="10"/>
      <c r="L23" s="10"/>
    </row>
    <row r="24" spans="1:12" ht="12.75" customHeight="1">
      <c r="A24" s="37">
        <v>16</v>
      </c>
      <c r="B24" s="35" t="s">
        <v>314</v>
      </c>
      <c r="C24" s="8">
        <f t="shared" si="0"/>
        <v>150</v>
      </c>
      <c r="D24" s="11">
        <v>150</v>
      </c>
      <c r="E24" s="9"/>
      <c r="F24" s="9"/>
      <c r="G24" s="9"/>
      <c r="H24" s="9"/>
      <c r="I24" s="9"/>
      <c r="J24" s="9"/>
      <c r="K24" s="10"/>
      <c r="L24" s="10"/>
    </row>
    <row r="25" spans="1:12" ht="12.75" customHeight="1">
      <c r="A25" s="37">
        <v>17</v>
      </c>
      <c r="B25" s="35" t="s">
        <v>245</v>
      </c>
      <c r="C25" s="8">
        <f t="shared" si="0"/>
        <v>300</v>
      </c>
      <c r="D25" s="11">
        <v>300</v>
      </c>
      <c r="E25" s="9"/>
      <c r="F25" s="9"/>
      <c r="G25" s="9"/>
      <c r="H25" s="9"/>
      <c r="I25" s="9"/>
      <c r="J25" s="9"/>
      <c r="K25" s="10"/>
      <c r="L25" s="10"/>
    </row>
    <row r="26" spans="1:12" ht="12.75" customHeight="1">
      <c r="A26" s="37">
        <v>18</v>
      </c>
      <c r="B26" s="35" t="s">
        <v>312</v>
      </c>
      <c r="C26" s="8">
        <f t="shared" si="0"/>
        <v>11804</v>
      </c>
      <c r="D26" s="11"/>
      <c r="E26" s="11"/>
      <c r="F26" s="11">
        <v>11804</v>
      </c>
      <c r="G26" s="11"/>
      <c r="H26" s="11"/>
      <c r="I26" s="11"/>
      <c r="J26" s="11"/>
      <c r="K26" s="11"/>
      <c r="L26" s="36"/>
    </row>
    <row r="27" spans="1:12" s="6" customFormat="1" ht="12.75" customHeight="1">
      <c r="A27" s="37">
        <v>19</v>
      </c>
      <c r="B27" s="35" t="s">
        <v>311</v>
      </c>
      <c r="C27" s="8">
        <f t="shared" si="0"/>
        <v>5000</v>
      </c>
      <c r="D27" s="18"/>
      <c r="E27" s="18"/>
      <c r="F27" s="18">
        <v>5000</v>
      </c>
      <c r="G27" s="18"/>
      <c r="H27" s="18"/>
      <c r="I27" s="11"/>
      <c r="J27" s="11"/>
      <c r="K27" s="15"/>
      <c r="L27" s="18"/>
    </row>
    <row r="28" spans="1:12" s="6" customFormat="1" ht="12.75" customHeight="1">
      <c r="A28" s="37">
        <v>20</v>
      </c>
      <c r="B28" s="35" t="s">
        <v>313</v>
      </c>
      <c r="C28" s="8">
        <v>6211</v>
      </c>
      <c r="D28" s="18">
        <v>0</v>
      </c>
      <c r="E28" s="18"/>
      <c r="F28" s="18"/>
      <c r="G28" s="18"/>
      <c r="H28" s="18"/>
      <c r="I28" s="11"/>
      <c r="J28" s="11"/>
      <c r="K28" s="15"/>
      <c r="L28" s="10">
        <v>6211</v>
      </c>
    </row>
    <row r="29" spans="1:12" s="6" customFormat="1" ht="12.75" customHeight="1">
      <c r="A29" s="37">
        <v>21</v>
      </c>
      <c r="B29" s="35" t="s">
        <v>40</v>
      </c>
      <c r="C29" s="8">
        <v>0</v>
      </c>
      <c r="D29" s="11"/>
      <c r="E29" s="11"/>
      <c r="F29" s="11"/>
      <c r="G29" s="11"/>
      <c r="H29" s="11"/>
      <c r="I29" s="11"/>
      <c r="J29" s="11"/>
      <c r="K29" s="11">
        <v>0</v>
      </c>
      <c r="L29" s="11"/>
    </row>
    <row r="30" spans="1:12" s="6" customFormat="1" ht="12.75" customHeight="1">
      <c r="A30" s="37">
        <v>22</v>
      </c>
      <c r="B30" s="35" t="s">
        <v>23</v>
      </c>
      <c r="C30" s="8">
        <f t="shared" si="0"/>
        <v>0</v>
      </c>
      <c r="D30" s="11"/>
      <c r="E30" s="11"/>
      <c r="F30" s="11"/>
      <c r="G30" s="11"/>
      <c r="H30" s="11"/>
      <c r="I30" s="11"/>
      <c r="J30" s="11"/>
      <c r="K30" s="11"/>
      <c r="L30" s="11"/>
    </row>
    <row r="31" spans="1:12" s="19" customFormat="1" ht="18" customHeight="1">
      <c r="A31" s="39">
        <v>23</v>
      </c>
      <c r="B31" s="38" t="s">
        <v>24</v>
      </c>
      <c r="C31" s="39">
        <f>SUM(C9:C30)</f>
        <v>46459</v>
      </c>
      <c r="D31" s="39">
        <f>SUM(D9:D30)</f>
        <v>1290</v>
      </c>
      <c r="E31" s="39">
        <f>SUM(E9:E30)</f>
        <v>8180</v>
      </c>
      <c r="F31" s="39">
        <f aca="true" t="shared" si="1" ref="F31:L31">SUM(F9:F30)</f>
        <v>16804</v>
      </c>
      <c r="G31" s="39">
        <f t="shared" si="1"/>
        <v>13624</v>
      </c>
      <c r="H31" s="39">
        <f t="shared" si="1"/>
        <v>0</v>
      </c>
      <c r="I31" s="39">
        <f t="shared" si="1"/>
        <v>350</v>
      </c>
      <c r="J31" s="39">
        <f t="shared" si="1"/>
        <v>0</v>
      </c>
      <c r="K31" s="39">
        <f t="shared" si="1"/>
        <v>0</v>
      </c>
      <c r="L31" s="39">
        <f t="shared" si="1"/>
        <v>6211</v>
      </c>
    </row>
    <row r="32" spans="2:12" s="6" customFormat="1" ht="9.75">
      <c r="B32" s="20"/>
      <c r="C32" s="21"/>
      <c r="D32" s="17"/>
      <c r="E32" s="17"/>
      <c r="F32" s="17"/>
      <c r="G32" s="17"/>
      <c r="H32" s="17"/>
      <c r="I32" s="17"/>
      <c r="J32" s="17"/>
      <c r="K32" s="17"/>
      <c r="L32" s="17"/>
    </row>
    <row r="33" spans="2:12" s="6" customFormat="1" ht="9.75">
      <c r="B33" s="21"/>
      <c r="C33" s="21"/>
      <c r="D33" s="17"/>
      <c r="E33" s="17"/>
      <c r="F33" s="17"/>
      <c r="G33" s="17"/>
      <c r="H33" s="17"/>
      <c r="I33" s="17"/>
      <c r="J33" s="17"/>
      <c r="K33" s="17"/>
      <c r="L33" s="17"/>
    </row>
    <row r="34" spans="2:12" s="6" customFormat="1" ht="9.75">
      <c r="B34" s="21"/>
      <c r="C34" s="21"/>
      <c r="D34" s="17"/>
      <c r="E34" s="17"/>
      <c r="F34" s="17"/>
      <c r="G34" s="17"/>
      <c r="H34" s="17"/>
      <c r="I34" s="17"/>
      <c r="J34" s="17"/>
      <c r="K34" s="17"/>
      <c r="L34" s="17"/>
    </row>
    <row r="35" spans="2:12" s="6" customFormat="1" ht="9.75">
      <c r="B35" s="21"/>
      <c r="C35" s="21"/>
      <c r="D35" s="17"/>
      <c r="E35" s="17"/>
      <c r="F35" s="17"/>
      <c r="G35" s="17"/>
      <c r="H35" s="17"/>
      <c r="I35" s="17"/>
      <c r="J35" s="17"/>
      <c r="K35" s="17"/>
      <c r="L35" s="17"/>
    </row>
    <row r="36" spans="2:12" s="6" customFormat="1" ht="9.75">
      <c r="B36" s="21"/>
      <c r="C36" s="21"/>
      <c r="D36" s="17"/>
      <c r="E36" s="17"/>
      <c r="F36" s="17"/>
      <c r="G36" s="17"/>
      <c r="H36" s="17"/>
      <c r="I36" s="17"/>
      <c r="J36" s="17"/>
      <c r="K36" s="17"/>
      <c r="L36" s="17"/>
    </row>
    <row r="37" spans="2:12" s="6" customFormat="1" ht="9.75">
      <c r="B37" s="21"/>
      <c r="C37" s="21"/>
      <c r="D37" s="17"/>
      <c r="E37" s="17"/>
      <c r="F37" s="17"/>
      <c r="G37" s="17"/>
      <c r="H37" s="17"/>
      <c r="I37" s="17"/>
      <c r="J37" s="17"/>
      <c r="K37" s="17"/>
      <c r="L37" s="17"/>
    </row>
    <row r="38" spans="2:12" ht="9.75"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</row>
    <row r="39" spans="2:12" ht="9.75"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</row>
    <row r="40" spans="2:12" ht="9.75"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</row>
    <row r="41" spans="2:12" ht="9.75"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</row>
    <row r="42" spans="2:12" ht="9.75"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</row>
    <row r="43" spans="2:12" ht="9.75"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</row>
    <row r="44" spans="2:12" ht="9.75"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</row>
    <row r="45" spans="2:12" ht="9.75"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</row>
    <row r="46" spans="2:12" ht="9.75"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</row>
    <row r="47" spans="2:12" ht="9.75"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</row>
    <row r="48" spans="2:12" ht="9.75"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</row>
    <row r="49" spans="2:12" s="6" customFormat="1" ht="9.75">
      <c r="B49" s="20"/>
      <c r="C49" s="21"/>
      <c r="D49" s="17"/>
      <c r="E49" s="17"/>
      <c r="F49" s="17"/>
      <c r="G49" s="17"/>
      <c r="H49" s="17"/>
      <c r="I49" s="17"/>
      <c r="J49" s="17"/>
      <c r="K49" s="17"/>
      <c r="L49" s="17"/>
    </row>
    <row r="50" spans="2:12" s="6" customFormat="1" ht="9.75">
      <c r="B50" s="20"/>
      <c r="C50" s="21"/>
      <c r="D50" s="17"/>
      <c r="E50" s="17"/>
      <c r="F50" s="17"/>
      <c r="G50" s="17"/>
      <c r="H50" s="17"/>
      <c r="I50" s="17"/>
      <c r="J50" s="17"/>
      <c r="K50" s="17"/>
      <c r="L50" s="17"/>
    </row>
    <row r="51" spans="2:12" s="6" customFormat="1" ht="9.75">
      <c r="B51" s="20"/>
      <c r="C51" s="21"/>
      <c r="D51" s="17"/>
      <c r="E51" s="17"/>
      <c r="F51" s="17"/>
      <c r="G51" s="17"/>
      <c r="H51" s="17"/>
      <c r="I51" s="17"/>
      <c r="J51" s="17"/>
      <c r="K51" s="17"/>
      <c r="L51" s="17"/>
    </row>
    <row r="52" spans="2:12" s="6" customFormat="1" ht="9.75">
      <c r="B52" s="20"/>
      <c r="C52" s="21"/>
      <c r="D52" s="17"/>
      <c r="E52" s="17"/>
      <c r="F52" s="17"/>
      <c r="G52" s="17"/>
      <c r="H52" s="17"/>
      <c r="I52" s="17"/>
      <c r="J52" s="17"/>
      <c r="K52" s="17"/>
      <c r="L52" s="17"/>
    </row>
    <row r="53" spans="2:12" ht="9.75"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</row>
    <row r="54" spans="2:12" ht="9.75"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</row>
    <row r="55" spans="2:12" ht="9.75"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</row>
    <row r="56" spans="2:12" ht="9.75"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</row>
    <row r="57" spans="2:12" ht="9.75"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</row>
    <row r="58" spans="2:12" ht="9.75"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</row>
    <row r="59" spans="2:12" ht="9.75"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</row>
    <row r="60" spans="2:12" ht="9.75"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</row>
    <row r="61" spans="2:12" ht="9.75"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</row>
    <row r="62" spans="2:12" ht="9.75">
      <c r="B62" s="22"/>
      <c r="C62" s="21"/>
      <c r="D62" s="21"/>
      <c r="E62" s="21"/>
      <c r="F62" s="21"/>
      <c r="G62" s="21"/>
      <c r="H62" s="21"/>
      <c r="I62" s="21"/>
      <c r="J62" s="21"/>
      <c r="K62" s="21"/>
      <c r="L62" s="21"/>
    </row>
    <row r="63" spans="2:12" ht="9.75"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</row>
    <row r="64" spans="2:12" ht="9.75"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</row>
    <row r="65" spans="2:12" ht="9.7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2:12" ht="9.7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2:12" ht="9.7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2:12" s="6" customFormat="1" ht="9.75">
      <c r="B68" s="7"/>
      <c r="C68" s="7"/>
      <c r="D68" s="23"/>
      <c r="E68" s="23"/>
      <c r="F68" s="23"/>
      <c r="G68" s="23"/>
      <c r="H68" s="23"/>
      <c r="I68" s="23"/>
      <c r="J68" s="23"/>
      <c r="K68" s="23"/>
      <c r="L68" s="23"/>
    </row>
    <row r="69" spans="2:12" s="6" customFormat="1" ht="9.75">
      <c r="B69" s="7"/>
      <c r="C69" s="7"/>
      <c r="D69" s="7"/>
      <c r="E69" s="7"/>
      <c r="F69" s="7"/>
      <c r="G69" s="7"/>
      <c r="H69" s="23"/>
      <c r="I69" s="23"/>
      <c r="J69" s="23"/>
      <c r="K69" s="7"/>
      <c r="L69" s="7"/>
    </row>
    <row r="70" spans="2:12" s="6" customFormat="1" ht="9.75"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</row>
    <row r="71" spans="2:12" s="6" customFormat="1" ht="9.75"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</row>
    <row r="72" spans="2:12" ht="9.75"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</row>
    <row r="73" spans="2:12" s="6" customFormat="1" ht="9.75"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</row>
    <row r="74" spans="2:12" ht="9.75"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</row>
    <row r="75" spans="2:12" ht="9.75"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</row>
    <row r="76" spans="2:12" ht="9.75"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</row>
    <row r="77" spans="2:12" ht="9.75"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</row>
    <row r="78" spans="2:12" ht="9.75"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</row>
    <row r="79" spans="2:12" ht="9.75"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</row>
    <row r="80" spans="2:12" ht="9.75"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</row>
    <row r="81" spans="2:12" ht="9.75"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</row>
    <row r="82" spans="2:12" ht="9.75"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</row>
    <row r="83" spans="2:12" s="6" customFormat="1" ht="9.75">
      <c r="B83" s="24"/>
      <c r="C83" s="21"/>
      <c r="D83" s="17"/>
      <c r="E83" s="17"/>
      <c r="F83" s="17"/>
      <c r="G83" s="17"/>
      <c r="H83" s="17"/>
      <c r="I83" s="17"/>
      <c r="J83" s="17"/>
      <c r="K83" s="17"/>
      <c r="L83" s="17"/>
    </row>
    <row r="84" spans="2:12" s="6" customFormat="1" ht="9.75">
      <c r="B84" s="20"/>
      <c r="C84" s="21"/>
      <c r="D84" s="17"/>
      <c r="E84" s="17"/>
      <c r="F84" s="17"/>
      <c r="G84" s="17"/>
      <c r="H84" s="17"/>
      <c r="I84" s="17"/>
      <c r="J84" s="17"/>
      <c r="K84" s="17"/>
      <c r="L84" s="17"/>
    </row>
    <row r="85" spans="2:12" s="6" customFormat="1" ht="9.75">
      <c r="B85" s="20"/>
      <c r="C85" s="21"/>
      <c r="D85" s="17"/>
      <c r="E85" s="17"/>
      <c r="F85" s="17"/>
      <c r="G85" s="17"/>
      <c r="H85" s="17"/>
      <c r="I85" s="17"/>
      <c r="J85" s="17"/>
      <c r="K85" s="17"/>
      <c r="L85" s="17"/>
    </row>
    <row r="86" spans="2:12" ht="9.75"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</row>
    <row r="87" spans="2:12" ht="9.75"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</row>
    <row r="88" spans="2:12" ht="9.75"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</row>
    <row r="89" spans="2:12" ht="9.75"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</row>
    <row r="90" spans="2:12" ht="9.75">
      <c r="B90" s="21"/>
      <c r="C90" s="17"/>
      <c r="D90" s="21"/>
      <c r="E90" s="21"/>
      <c r="F90" s="21"/>
      <c r="G90" s="21"/>
      <c r="H90" s="21"/>
      <c r="I90" s="21"/>
      <c r="J90" s="21"/>
      <c r="K90" s="21"/>
      <c r="L90" s="21"/>
    </row>
    <row r="91" spans="2:12" ht="9.75">
      <c r="B91" s="21"/>
      <c r="C91" s="17"/>
      <c r="D91" s="21"/>
      <c r="E91" s="21"/>
      <c r="F91" s="21"/>
      <c r="G91" s="21"/>
      <c r="H91" s="21"/>
      <c r="I91" s="21"/>
      <c r="J91" s="21"/>
      <c r="K91" s="21"/>
      <c r="L91" s="21"/>
    </row>
    <row r="92" spans="2:12" ht="9.75">
      <c r="B92" s="21"/>
      <c r="C92" s="17"/>
      <c r="D92" s="21"/>
      <c r="E92" s="21"/>
      <c r="F92" s="21"/>
      <c r="G92" s="21"/>
      <c r="H92" s="21"/>
      <c r="I92" s="21"/>
      <c r="J92" s="21"/>
      <c r="K92" s="21"/>
      <c r="L92" s="21"/>
    </row>
    <row r="93" spans="2:12" ht="9.75">
      <c r="B93" s="21"/>
      <c r="C93" s="17"/>
      <c r="D93" s="21"/>
      <c r="E93" s="21"/>
      <c r="F93" s="21"/>
      <c r="G93" s="21"/>
      <c r="H93" s="21"/>
      <c r="I93" s="21"/>
      <c r="J93" s="21"/>
      <c r="K93" s="21"/>
      <c r="L93" s="21"/>
    </row>
    <row r="94" spans="2:12" ht="9.75">
      <c r="B94" s="21"/>
      <c r="C94" s="17"/>
      <c r="D94" s="21"/>
      <c r="E94" s="21"/>
      <c r="F94" s="21"/>
      <c r="G94" s="21"/>
      <c r="H94" s="21"/>
      <c r="I94" s="21"/>
      <c r="J94" s="21"/>
      <c r="K94" s="21"/>
      <c r="L94" s="21"/>
    </row>
    <row r="95" spans="2:12" ht="9.75">
      <c r="B95" s="21"/>
      <c r="C95" s="17"/>
      <c r="D95" s="21"/>
      <c r="E95" s="21"/>
      <c r="F95" s="21"/>
      <c r="G95" s="21"/>
      <c r="H95" s="21"/>
      <c r="I95" s="21"/>
      <c r="J95" s="21"/>
      <c r="K95" s="21"/>
      <c r="L95" s="21"/>
    </row>
    <row r="96" spans="2:12" ht="9.75">
      <c r="B96" s="21"/>
      <c r="C96" s="17"/>
      <c r="D96" s="21"/>
      <c r="E96" s="21"/>
      <c r="F96" s="21"/>
      <c r="G96" s="21"/>
      <c r="H96" s="21"/>
      <c r="I96" s="21"/>
      <c r="J96" s="21"/>
      <c r="K96" s="21"/>
      <c r="L96" s="21"/>
    </row>
    <row r="97" spans="2:12" ht="9.75">
      <c r="B97" s="21"/>
      <c r="C97" s="17"/>
      <c r="D97" s="21"/>
      <c r="E97" s="21"/>
      <c r="F97" s="21"/>
      <c r="G97" s="21"/>
      <c r="H97" s="21"/>
      <c r="I97" s="21"/>
      <c r="J97" s="21"/>
      <c r="K97" s="21"/>
      <c r="L97" s="21"/>
    </row>
    <row r="98" spans="2:12" ht="9.75">
      <c r="B98" s="21"/>
      <c r="C98" s="17"/>
      <c r="D98" s="21"/>
      <c r="E98" s="21"/>
      <c r="F98" s="21"/>
      <c r="G98" s="21"/>
      <c r="H98" s="21"/>
      <c r="I98" s="21"/>
      <c r="J98" s="21"/>
      <c r="K98" s="21"/>
      <c r="L98" s="21"/>
    </row>
    <row r="99" spans="2:12" ht="9.75">
      <c r="B99" s="21"/>
      <c r="C99" s="17"/>
      <c r="D99" s="21"/>
      <c r="E99" s="21"/>
      <c r="F99" s="21"/>
      <c r="G99" s="21"/>
      <c r="H99" s="21"/>
      <c r="I99" s="21"/>
      <c r="J99" s="21"/>
      <c r="K99" s="21"/>
      <c r="L99" s="21"/>
    </row>
    <row r="100" spans="2:12" ht="9.75">
      <c r="B100" s="21"/>
      <c r="C100" s="17"/>
      <c r="D100" s="21"/>
      <c r="E100" s="21"/>
      <c r="F100" s="21"/>
      <c r="G100" s="21"/>
      <c r="H100" s="21"/>
      <c r="I100" s="21"/>
      <c r="J100" s="21"/>
      <c r="K100" s="21"/>
      <c r="L100" s="21"/>
    </row>
    <row r="101" spans="2:12" ht="9.75">
      <c r="B101" s="21"/>
      <c r="C101" s="17"/>
      <c r="D101" s="21"/>
      <c r="E101" s="21"/>
      <c r="F101" s="21"/>
      <c r="G101" s="21"/>
      <c r="H101" s="21"/>
      <c r="I101" s="21"/>
      <c r="J101" s="21"/>
      <c r="K101" s="21"/>
      <c r="L101" s="21"/>
    </row>
    <row r="102" spans="2:12" ht="9.75">
      <c r="B102" s="21"/>
      <c r="C102" s="17"/>
      <c r="D102" s="21"/>
      <c r="E102" s="21"/>
      <c r="F102" s="21"/>
      <c r="G102" s="21"/>
      <c r="H102" s="21"/>
      <c r="I102" s="21"/>
      <c r="J102" s="21"/>
      <c r="K102" s="21"/>
      <c r="L102" s="21"/>
    </row>
    <row r="103" spans="2:12" ht="9.75">
      <c r="B103" s="21"/>
      <c r="C103" s="17"/>
      <c r="D103" s="21"/>
      <c r="E103" s="21"/>
      <c r="F103" s="21"/>
      <c r="G103" s="21"/>
      <c r="H103" s="21"/>
      <c r="I103" s="21"/>
      <c r="J103" s="21"/>
      <c r="K103" s="21"/>
      <c r="L103" s="21"/>
    </row>
    <row r="104" spans="2:12" ht="9.75">
      <c r="B104" s="21"/>
      <c r="C104" s="17"/>
      <c r="D104" s="21"/>
      <c r="E104" s="21"/>
      <c r="F104" s="21"/>
      <c r="G104" s="21"/>
      <c r="H104" s="21"/>
      <c r="I104" s="21"/>
      <c r="J104" s="21"/>
      <c r="K104" s="21"/>
      <c r="L104" s="21"/>
    </row>
    <row r="105" spans="2:12" ht="9.75">
      <c r="B105" s="21"/>
      <c r="C105" s="17"/>
      <c r="D105" s="21"/>
      <c r="E105" s="21"/>
      <c r="F105" s="21"/>
      <c r="G105" s="21"/>
      <c r="H105" s="21"/>
      <c r="I105" s="21"/>
      <c r="J105" s="21"/>
      <c r="K105" s="21"/>
      <c r="L105" s="21"/>
    </row>
    <row r="106" spans="2:12" ht="9.75"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</row>
    <row r="107" spans="2:12" ht="9.75"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</row>
    <row r="108" spans="2:12" s="6" customFormat="1" ht="9.75">
      <c r="B108" s="7"/>
      <c r="C108" s="7"/>
      <c r="D108" s="23"/>
      <c r="E108" s="23"/>
      <c r="F108" s="23"/>
      <c r="G108" s="23"/>
      <c r="H108" s="23"/>
      <c r="I108" s="23"/>
      <c r="J108" s="23"/>
      <c r="K108" s="23"/>
      <c r="L108" s="23"/>
    </row>
    <row r="109" spans="2:12" s="6" customFormat="1" ht="9.75">
      <c r="B109" s="7"/>
      <c r="C109" s="7"/>
      <c r="D109" s="7"/>
      <c r="E109" s="7"/>
      <c r="F109" s="7"/>
      <c r="G109" s="7"/>
      <c r="H109" s="23"/>
      <c r="I109" s="23"/>
      <c r="J109" s="23"/>
      <c r="K109" s="7"/>
      <c r="L109" s="7"/>
    </row>
    <row r="110" spans="2:12" s="6" customFormat="1" ht="9.75"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</row>
    <row r="111" spans="2:12" s="6" customFormat="1" ht="9.75"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</row>
    <row r="112" spans="2:12" ht="9.75">
      <c r="B112" s="21"/>
      <c r="C112" s="17"/>
      <c r="D112" s="21"/>
      <c r="E112" s="21"/>
      <c r="F112" s="21"/>
      <c r="G112" s="21"/>
      <c r="H112" s="21"/>
      <c r="I112" s="21"/>
      <c r="J112" s="21"/>
      <c r="K112" s="21"/>
      <c r="L112" s="21"/>
    </row>
    <row r="113" spans="2:12" ht="9.75">
      <c r="B113" s="21"/>
      <c r="C113" s="17"/>
      <c r="D113" s="21"/>
      <c r="E113" s="21"/>
      <c r="F113" s="21"/>
      <c r="G113" s="21"/>
      <c r="H113" s="21"/>
      <c r="I113" s="21"/>
      <c r="J113" s="21"/>
      <c r="K113" s="21"/>
      <c r="L113" s="21"/>
    </row>
    <row r="114" spans="2:12" ht="9.75">
      <c r="B114" s="21"/>
      <c r="C114" s="17"/>
      <c r="D114" s="21"/>
      <c r="E114" s="21"/>
      <c r="F114" s="21"/>
      <c r="G114" s="21"/>
      <c r="H114" s="21"/>
      <c r="I114" s="21"/>
      <c r="J114" s="21"/>
      <c r="K114" s="21"/>
      <c r="L114" s="21"/>
    </row>
    <row r="115" spans="2:12" ht="9.75">
      <c r="B115" s="21"/>
      <c r="C115" s="17"/>
      <c r="D115" s="21"/>
      <c r="E115" s="21"/>
      <c r="F115" s="21"/>
      <c r="G115" s="21"/>
      <c r="H115" s="21"/>
      <c r="I115" s="21"/>
      <c r="J115" s="21"/>
      <c r="K115" s="21"/>
      <c r="L115" s="21"/>
    </row>
    <row r="116" spans="2:12" ht="9.75">
      <c r="B116" s="21"/>
      <c r="C116" s="17"/>
      <c r="D116" s="21"/>
      <c r="E116" s="21"/>
      <c r="F116" s="21"/>
      <c r="G116" s="21"/>
      <c r="H116" s="21"/>
      <c r="I116" s="21"/>
      <c r="J116" s="21"/>
      <c r="K116" s="21"/>
      <c r="L116" s="21"/>
    </row>
    <row r="117" spans="2:12" ht="9.75">
      <c r="B117" s="21"/>
      <c r="C117" s="17"/>
      <c r="D117" s="21"/>
      <c r="E117" s="21"/>
      <c r="F117" s="21"/>
      <c r="G117" s="21"/>
      <c r="H117" s="21"/>
      <c r="I117" s="21"/>
      <c r="J117" s="21"/>
      <c r="K117" s="21"/>
      <c r="L117" s="21"/>
    </row>
    <row r="118" spans="2:12" ht="9.75">
      <c r="B118" s="21"/>
      <c r="C118" s="17"/>
      <c r="D118" s="21"/>
      <c r="E118" s="21"/>
      <c r="F118" s="21"/>
      <c r="G118" s="21"/>
      <c r="H118" s="21"/>
      <c r="I118" s="21"/>
      <c r="J118" s="21"/>
      <c r="K118" s="21"/>
      <c r="L118" s="21"/>
    </row>
    <row r="119" spans="2:12" ht="9.75">
      <c r="B119" s="21"/>
      <c r="C119" s="17"/>
      <c r="D119" s="21"/>
      <c r="E119" s="21"/>
      <c r="F119" s="21"/>
      <c r="G119" s="21"/>
      <c r="H119" s="21"/>
      <c r="I119" s="21"/>
      <c r="J119" s="21"/>
      <c r="K119" s="21"/>
      <c r="L119" s="21"/>
    </row>
    <row r="120" spans="2:12" ht="9.75">
      <c r="B120" s="21"/>
      <c r="C120" s="17"/>
      <c r="D120" s="21"/>
      <c r="E120" s="21"/>
      <c r="F120" s="21"/>
      <c r="G120" s="21"/>
      <c r="H120" s="21"/>
      <c r="I120" s="21"/>
      <c r="J120" s="21"/>
      <c r="K120" s="21"/>
      <c r="L120" s="21"/>
    </row>
    <row r="121" spans="2:12" ht="9.75">
      <c r="B121" s="21"/>
      <c r="C121" s="17"/>
      <c r="D121" s="21"/>
      <c r="E121" s="21"/>
      <c r="F121" s="21"/>
      <c r="G121" s="21"/>
      <c r="H121" s="21"/>
      <c r="I121" s="21"/>
      <c r="J121" s="21"/>
      <c r="K121" s="21"/>
      <c r="L121" s="21"/>
    </row>
    <row r="122" spans="2:12" ht="9.75">
      <c r="B122" s="21"/>
      <c r="C122" s="17"/>
      <c r="D122" s="21"/>
      <c r="E122" s="21"/>
      <c r="F122" s="21"/>
      <c r="G122" s="21"/>
      <c r="H122" s="21"/>
      <c r="I122" s="21"/>
      <c r="J122" s="21"/>
      <c r="K122" s="21"/>
      <c r="L122" s="21"/>
    </row>
    <row r="123" spans="2:12" ht="9.75">
      <c r="B123" s="21"/>
      <c r="C123" s="17"/>
      <c r="D123" s="21"/>
      <c r="E123" s="21"/>
      <c r="F123" s="21"/>
      <c r="G123" s="21"/>
      <c r="H123" s="21"/>
      <c r="I123" s="21"/>
      <c r="J123" s="21"/>
      <c r="K123" s="21"/>
      <c r="L123" s="21"/>
    </row>
    <row r="124" spans="2:12" ht="9.75">
      <c r="B124" s="21"/>
      <c r="C124" s="17"/>
      <c r="D124" s="21"/>
      <c r="E124" s="21"/>
      <c r="F124" s="21"/>
      <c r="G124" s="21"/>
      <c r="H124" s="21"/>
      <c r="I124" s="21"/>
      <c r="J124" s="21"/>
      <c r="K124" s="21"/>
      <c r="L124" s="21"/>
    </row>
    <row r="125" spans="2:12" ht="9.75">
      <c r="B125" s="21"/>
      <c r="C125" s="17"/>
      <c r="D125" s="21"/>
      <c r="E125" s="21"/>
      <c r="F125" s="21"/>
      <c r="G125" s="21"/>
      <c r="H125" s="21"/>
      <c r="I125" s="21"/>
      <c r="J125" s="21"/>
      <c r="K125" s="21"/>
      <c r="L125" s="21"/>
    </row>
    <row r="126" spans="2:12" ht="9.75">
      <c r="B126" s="21"/>
      <c r="C126" s="17"/>
      <c r="D126" s="21"/>
      <c r="E126" s="21"/>
      <c r="F126" s="21"/>
      <c r="G126" s="21"/>
      <c r="H126" s="21"/>
      <c r="I126" s="21"/>
      <c r="J126" s="21"/>
      <c r="K126" s="21"/>
      <c r="L126" s="21"/>
    </row>
    <row r="127" spans="2:12" ht="9.75">
      <c r="B127" s="21"/>
      <c r="C127" s="17"/>
      <c r="D127" s="21"/>
      <c r="E127" s="21"/>
      <c r="F127" s="21"/>
      <c r="G127" s="21"/>
      <c r="H127" s="21"/>
      <c r="I127" s="21"/>
      <c r="J127" s="21"/>
      <c r="K127" s="21"/>
      <c r="L127" s="21"/>
    </row>
    <row r="128" spans="2:12" ht="9.75">
      <c r="B128" s="21"/>
      <c r="C128" s="17"/>
      <c r="D128" s="21"/>
      <c r="E128" s="21"/>
      <c r="F128" s="21"/>
      <c r="G128" s="21"/>
      <c r="H128" s="21"/>
      <c r="I128" s="21"/>
      <c r="J128" s="21"/>
      <c r="K128" s="21"/>
      <c r="L128" s="21"/>
    </row>
    <row r="129" spans="2:12" ht="9.75">
      <c r="B129" s="21"/>
      <c r="C129" s="17"/>
      <c r="D129" s="21"/>
      <c r="E129" s="21"/>
      <c r="F129" s="21"/>
      <c r="G129" s="21"/>
      <c r="H129" s="21"/>
      <c r="I129" s="21"/>
      <c r="J129" s="21"/>
      <c r="K129" s="21"/>
      <c r="L129" s="21"/>
    </row>
    <row r="130" spans="2:12" ht="9.75">
      <c r="B130" s="21"/>
      <c r="C130" s="17"/>
      <c r="D130" s="21"/>
      <c r="E130" s="21"/>
      <c r="F130" s="21"/>
      <c r="G130" s="21"/>
      <c r="H130" s="21"/>
      <c r="I130" s="21"/>
      <c r="J130" s="21"/>
      <c r="K130" s="21"/>
      <c r="L130" s="21"/>
    </row>
    <row r="131" spans="2:12" ht="9.75">
      <c r="B131" s="21"/>
      <c r="C131" s="17"/>
      <c r="D131" s="21"/>
      <c r="E131" s="21"/>
      <c r="F131" s="21"/>
      <c r="G131" s="21"/>
      <c r="H131" s="21"/>
      <c r="I131" s="21"/>
      <c r="J131" s="21"/>
      <c r="K131" s="21"/>
      <c r="L131" s="21"/>
    </row>
    <row r="132" spans="2:12" ht="9.75">
      <c r="B132" s="21"/>
      <c r="C132" s="17"/>
      <c r="D132" s="21"/>
      <c r="E132" s="21"/>
      <c r="F132" s="21"/>
      <c r="G132" s="21"/>
      <c r="H132" s="21"/>
      <c r="I132" s="21"/>
      <c r="J132" s="21"/>
      <c r="K132" s="21"/>
      <c r="L132" s="21"/>
    </row>
    <row r="133" spans="2:12" ht="9.75">
      <c r="B133" s="21"/>
      <c r="C133" s="17"/>
      <c r="D133" s="21"/>
      <c r="E133" s="21"/>
      <c r="F133" s="21"/>
      <c r="G133" s="21"/>
      <c r="H133" s="21"/>
      <c r="I133" s="21"/>
      <c r="J133" s="21"/>
      <c r="K133" s="21"/>
      <c r="L133" s="21"/>
    </row>
    <row r="134" spans="2:12" ht="9.75">
      <c r="B134" s="21"/>
      <c r="C134" s="17"/>
      <c r="D134" s="21"/>
      <c r="E134" s="21"/>
      <c r="F134" s="21"/>
      <c r="G134" s="21"/>
      <c r="H134" s="21"/>
      <c r="I134" s="21"/>
      <c r="J134" s="21"/>
      <c r="K134" s="21"/>
      <c r="L134" s="21"/>
    </row>
    <row r="135" spans="2:12" ht="9.75">
      <c r="B135" s="21"/>
      <c r="C135" s="17"/>
      <c r="D135" s="21"/>
      <c r="E135" s="21"/>
      <c r="F135" s="21"/>
      <c r="G135" s="21"/>
      <c r="H135" s="21"/>
      <c r="I135" s="21"/>
      <c r="J135" s="21"/>
      <c r="K135" s="21"/>
      <c r="L135" s="21"/>
    </row>
    <row r="136" spans="2:12" ht="9.75">
      <c r="B136" s="21"/>
      <c r="C136" s="17"/>
      <c r="D136" s="21"/>
      <c r="E136" s="21"/>
      <c r="F136" s="21"/>
      <c r="G136" s="21"/>
      <c r="H136" s="21"/>
      <c r="I136" s="21"/>
      <c r="J136" s="21"/>
      <c r="K136" s="21"/>
      <c r="L136" s="21"/>
    </row>
    <row r="137" spans="2:12" ht="9.75">
      <c r="B137" s="21"/>
      <c r="C137" s="17"/>
      <c r="D137" s="21"/>
      <c r="E137" s="21"/>
      <c r="F137" s="21"/>
      <c r="G137" s="21"/>
      <c r="H137" s="21"/>
      <c r="I137" s="21"/>
      <c r="J137" s="21"/>
      <c r="K137" s="21"/>
      <c r="L137" s="21"/>
    </row>
    <row r="138" spans="2:12" ht="9.75">
      <c r="B138" s="21"/>
      <c r="C138" s="17"/>
      <c r="D138" s="21"/>
      <c r="E138" s="21"/>
      <c r="F138" s="21"/>
      <c r="G138" s="21"/>
      <c r="H138" s="21"/>
      <c r="I138" s="21"/>
      <c r="J138" s="21"/>
      <c r="K138" s="21"/>
      <c r="L138" s="21"/>
    </row>
    <row r="139" spans="2:12" ht="9.75">
      <c r="B139" s="21"/>
      <c r="C139" s="17"/>
      <c r="D139" s="21"/>
      <c r="E139" s="21"/>
      <c r="F139" s="21"/>
      <c r="G139" s="21"/>
      <c r="H139" s="21"/>
      <c r="I139" s="21"/>
      <c r="J139" s="21"/>
      <c r="K139" s="21"/>
      <c r="L139" s="21"/>
    </row>
    <row r="140" spans="2:12" ht="9.75">
      <c r="B140" s="21"/>
      <c r="C140" s="17"/>
      <c r="D140" s="21"/>
      <c r="E140" s="21"/>
      <c r="F140" s="21"/>
      <c r="G140" s="21"/>
      <c r="H140" s="21"/>
      <c r="I140" s="21"/>
      <c r="J140" s="21"/>
      <c r="K140" s="21"/>
      <c r="L140" s="21"/>
    </row>
    <row r="141" spans="1:12" s="28" customFormat="1" ht="9.75">
      <c r="A141" s="6"/>
      <c r="B141" s="26"/>
      <c r="C141" s="27"/>
      <c r="D141" s="26"/>
      <c r="E141" s="26"/>
      <c r="F141" s="26"/>
      <c r="G141" s="26"/>
      <c r="H141" s="26"/>
      <c r="I141" s="26"/>
      <c r="J141" s="26"/>
      <c r="K141" s="26"/>
      <c r="L141" s="26"/>
    </row>
    <row r="142" spans="1:12" s="28" customFormat="1" ht="9.75">
      <c r="A142" s="6"/>
      <c r="B142" s="29"/>
      <c r="C142" s="17"/>
      <c r="D142" s="30"/>
      <c r="E142" s="26"/>
      <c r="F142" s="26"/>
      <c r="G142" s="30"/>
      <c r="H142" s="30"/>
      <c r="I142" s="30"/>
      <c r="J142" s="30"/>
      <c r="K142" s="26"/>
      <c r="L142" s="30"/>
    </row>
    <row r="143" spans="1:12" s="28" customFormat="1" ht="9.75">
      <c r="A143" s="6"/>
      <c r="B143" s="31"/>
      <c r="C143" s="26"/>
      <c r="D143" s="26"/>
      <c r="E143" s="26"/>
      <c r="F143" s="26"/>
      <c r="G143" s="26"/>
      <c r="H143" s="26"/>
      <c r="I143" s="26"/>
      <c r="J143" s="26"/>
      <c r="K143" s="26"/>
      <c r="L143" s="26"/>
    </row>
    <row r="144" spans="2:12" ht="9.75">
      <c r="B144" s="29"/>
      <c r="C144" s="17"/>
      <c r="D144" s="21"/>
      <c r="E144" s="21"/>
      <c r="F144" s="21"/>
      <c r="G144" s="21"/>
      <c r="H144" s="21"/>
      <c r="I144" s="21"/>
      <c r="J144" s="21"/>
      <c r="K144" s="21"/>
      <c r="L144" s="21"/>
    </row>
    <row r="145" spans="1:12" s="28" customFormat="1" ht="9.75">
      <c r="A145" s="6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</row>
  </sheetData>
  <sheetProtection/>
  <mergeCells count="16">
    <mergeCell ref="A5:A8"/>
    <mergeCell ref="I1:M1"/>
    <mergeCell ref="G6:G8"/>
    <mergeCell ref="H7:H8"/>
    <mergeCell ref="I7:I8"/>
    <mergeCell ref="J7:J8"/>
    <mergeCell ref="H6:J6"/>
    <mergeCell ref="D5:L5"/>
    <mergeCell ref="B5:B8"/>
    <mergeCell ref="H3:L3"/>
    <mergeCell ref="K6:K8"/>
    <mergeCell ref="L6:L8"/>
    <mergeCell ref="C5:C8"/>
    <mergeCell ref="D6:D8"/>
    <mergeCell ref="E6:E8"/>
    <mergeCell ref="F6:F8"/>
  </mergeCells>
  <printOptions horizontalCentered="1"/>
  <pageMargins left="0.31496062992125984" right="0.15748031496062992" top="0.31496062992125984" bottom="0.31496062992125984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V193"/>
  <sheetViews>
    <sheetView zoomScalePageLayoutView="0" workbookViewId="0" topLeftCell="A1">
      <pane xSplit="2" ySplit="8" topLeftCell="D13" activePane="bottomRight" state="frozen"/>
      <selection pane="topLeft" activeCell="A1" sqref="A1"/>
      <selection pane="topRight" activeCell="D1" sqref="D1"/>
      <selection pane="bottomLeft" activeCell="A8" sqref="A8"/>
      <selection pane="bottomRight" activeCell="F30" sqref="F30"/>
    </sheetView>
  </sheetViews>
  <sheetFormatPr defaultColWidth="9.140625" defaultRowHeight="12.75"/>
  <cols>
    <col min="1" max="1" width="4.7109375" style="1" bestFit="1" customWidth="1"/>
    <col min="2" max="2" width="43.7109375" style="3" customWidth="1"/>
    <col min="3" max="3" width="7.140625" style="3" hidden="1" customWidth="1"/>
    <col min="4" max="4" width="8.28125" style="3" customWidth="1"/>
    <col min="5" max="5" width="6.7109375" style="3" bestFit="1" customWidth="1"/>
    <col min="6" max="6" width="8.140625" style="3" customWidth="1"/>
    <col min="7" max="7" width="6.57421875" style="3" bestFit="1" customWidth="1"/>
    <col min="8" max="8" width="7.57421875" style="3" customWidth="1"/>
    <col min="9" max="9" width="9.421875" style="3" customWidth="1"/>
    <col min="10" max="10" width="8.28125" style="3" customWidth="1"/>
    <col min="11" max="11" width="6.7109375" style="3" customWidth="1"/>
    <col min="12" max="12" width="9.00390625" style="3" customWidth="1"/>
    <col min="13" max="13" width="7.421875" style="3" customWidth="1"/>
    <col min="14" max="14" width="7.140625" style="3" customWidth="1"/>
    <col min="15" max="16384" width="9.140625" style="3" customWidth="1"/>
  </cols>
  <sheetData>
    <row r="1" spans="2:14" ht="12.75" customHeight="1">
      <c r="B1" s="2"/>
      <c r="C1" s="2"/>
      <c r="D1" s="2"/>
      <c r="E1" s="2"/>
      <c r="F1" s="2"/>
      <c r="G1" s="2"/>
      <c r="H1" s="2"/>
      <c r="I1" s="299" t="s">
        <v>337</v>
      </c>
      <c r="J1" s="299"/>
      <c r="K1" s="299"/>
      <c r="L1" s="299"/>
      <c r="M1" s="299"/>
      <c r="N1" s="299"/>
    </row>
    <row r="2" spans="2:15" ht="15.75">
      <c r="B2" s="97" t="s">
        <v>297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</row>
    <row r="3" spans="2:14" ht="11.25">
      <c r="B3" s="370"/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1"/>
    </row>
    <row r="4" spans="1:14" ht="11.25">
      <c r="A4" s="154"/>
      <c r="B4" s="154" t="s">
        <v>1</v>
      </c>
      <c r="C4" s="154"/>
      <c r="D4" s="154" t="s">
        <v>5</v>
      </c>
      <c r="E4" s="154" t="s">
        <v>6</v>
      </c>
      <c r="F4" s="154" t="s">
        <v>7</v>
      </c>
      <c r="G4" s="154" t="s">
        <v>8</v>
      </c>
      <c r="H4" s="154" t="s">
        <v>9</v>
      </c>
      <c r="I4" s="154" t="s">
        <v>10</v>
      </c>
      <c r="J4" s="154" t="s">
        <v>11</v>
      </c>
      <c r="K4" s="154" t="s">
        <v>12</v>
      </c>
      <c r="L4" s="154" t="s">
        <v>13</v>
      </c>
      <c r="M4" s="154" t="s">
        <v>15</v>
      </c>
      <c r="N4" s="154" t="s">
        <v>16</v>
      </c>
    </row>
    <row r="5" spans="1:14" s="6" customFormat="1" ht="12" customHeight="1">
      <c r="A5" s="293" t="s">
        <v>52</v>
      </c>
      <c r="B5" s="364" t="s">
        <v>17</v>
      </c>
      <c r="C5" s="157"/>
      <c r="D5" s="293" t="s">
        <v>272</v>
      </c>
      <c r="E5" s="301" t="s">
        <v>270</v>
      </c>
      <c r="F5" s="301"/>
      <c r="G5" s="301"/>
      <c r="H5" s="301"/>
      <c r="I5" s="301"/>
      <c r="J5" s="301"/>
      <c r="K5" s="301"/>
      <c r="L5" s="301"/>
      <c r="M5" s="301"/>
      <c r="N5" s="301"/>
    </row>
    <row r="6" spans="1:14" s="6" customFormat="1" ht="11.25" customHeight="1">
      <c r="A6" s="294"/>
      <c r="B6" s="364"/>
      <c r="C6" s="157"/>
      <c r="D6" s="294"/>
      <c r="E6" s="293" t="s">
        <v>55</v>
      </c>
      <c r="F6" s="293" t="s">
        <v>56</v>
      </c>
      <c r="G6" s="293" t="s">
        <v>57</v>
      </c>
      <c r="H6" s="300" t="s">
        <v>61</v>
      </c>
      <c r="I6" s="300"/>
      <c r="J6" s="293" t="s">
        <v>58</v>
      </c>
      <c r="K6" s="293" t="s">
        <v>59</v>
      </c>
      <c r="L6" s="293" t="s">
        <v>60</v>
      </c>
      <c r="M6" s="293" t="s">
        <v>50</v>
      </c>
      <c r="N6" s="364" t="s">
        <v>63</v>
      </c>
    </row>
    <row r="7" spans="1:14" s="7" customFormat="1" ht="11.25">
      <c r="A7" s="294"/>
      <c r="B7" s="364"/>
      <c r="C7" s="157"/>
      <c r="D7" s="294"/>
      <c r="E7" s="294"/>
      <c r="F7" s="294"/>
      <c r="G7" s="294"/>
      <c r="H7" s="293" t="s">
        <v>48</v>
      </c>
      <c r="I7" s="293" t="s">
        <v>62</v>
      </c>
      <c r="J7" s="294"/>
      <c r="K7" s="294"/>
      <c r="L7" s="294"/>
      <c r="M7" s="294"/>
      <c r="N7" s="369"/>
    </row>
    <row r="8" spans="1:22" s="40" customFormat="1" ht="12" thickBot="1">
      <c r="A8" s="295"/>
      <c r="B8" s="368"/>
      <c r="C8" s="157"/>
      <c r="D8" s="295"/>
      <c r="E8" s="295"/>
      <c r="F8" s="295"/>
      <c r="G8" s="295"/>
      <c r="H8" s="295"/>
      <c r="I8" s="295"/>
      <c r="J8" s="295"/>
      <c r="K8" s="295"/>
      <c r="L8" s="295"/>
      <c r="M8" s="295"/>
      <c r="N8" s="369"/>
      <c r="O8" s="7"/>
      <c r="P8" s="7"/>
      <c r="Q8" s="7"/>
      <c r="R8" s="7"/>
      <c r="S8" s="7"/>
      <c r="T8" s="7"/>
      <c r="U8" s="7"/>
      <c r="V8" s="7"/>
    </row>
    <row r="9" spans="1:22" s="42" customFormat="1" ht="11.25">
      <c r="A9" s="61">
        <v>1</v>
      </c>
      <c r="B9" s="50" t="s">
        <v>193</v>
      </c>
      <c r="C9" s="9"/>
      <c r="D9" s="9">
        <f aca="true" t="shared" si="0" ref="D9:D19">SUM(E9:N9)</f>
        <v>6097</v>
      </c>
      <c r="E9" s="11">
        <v>4040</v>
      </c>
      <c r="F9" s="11">
        <v>1112</v>
      </c>
      <c r="G9" s="11">
        <v>945</v>
      </c>
      <c r="H9" s="11"/>
      <c r="I9" s="11"/>
      <c r="J9" s="11"/>
      <c r="K9" s="9"/>
      <c r="L9" s="9"/>
      <c r="M9" s="9"/>
      <c r="N9" s="262"/>
      <c r="O9" s="41"/>
      <c r="P9" s="41"/>
      <c r="Q9" s="41"/>
      <c r="R9" s="41"/>
      <c r="S9" s="41"/>
      <c r="T9" s="41"/>
      <c r="U9" s="41"/>
      <c r="V9" s="41"/>
    </row>
    <row r="10" spans="1:14" s="14" customFormat="1" ht="11.25">
      <c r="A10" s="61">
        <v>2</v>
      </c>
      <c r="B10" s="50" t="s">
        <v>156</v>
      </c>
      <c r="C10" s="9"/>
      <c r="D10" s="9">
        <f t="shared" si="0"/>
        <v>3532</v>
      </c>
      <c r="E10" s="11">
        <v>1320</v>
      </c>
      <c r="F10" s="11">
        <v>365</v>
      </c>
      <c r="G10" s="11">
        <v>873</v>
      </c>
      <c r="H10" s="11"/>
      <c r="I10" s="11"/>
      <c r="J10" s="11"/>
      <c r="K10" s="9"/>
      <c r="L10" s="9">
        <v>974</v>
      </c>
      <c r="M10" s="9"/>
      <c r="N10" s="51"/>
    </row>
    <row r="11" spans="1:14" s="14" customFormat="1" ht="11.25">
      <c r="A11" s="61">
        <v>3</v>
      </c>
      <c r="B11" s="50" t="s">
        <v>303</v>
      </c>
      <c r="C11" s="9"/>
      <c r="D11" s="9">
        <f t="shared" si="0"/>
        <v>735</v>
      </c>
      <c r="E11" s="11"/>
      <c r="F11" s="11"/>
      <c r="G11" s="11">
        <v>735</v>
      </c>
      <c r="H11" s="11"/>
      <c r="I11" s="11"/>
      <c r="J11" s="11"/>
      <c r="K11" s="9"/>
      <c r="L11" s="9"/>
      <c r="M11" s="9"/>
      <c r="N11" s="52"/>
    </row>
    <row r="12" spans="1:14" ht="11.25">
      <c r="A12" s="61">
        <v>4</v>
      </c>
      <c r="B12" s="50" t="s">
        <v>192</v>
      </c>
      <c r="C12" s="9"/>
      <c r="D12" s="9">
        <f t="shared" si="0"/>
        <v>1048</v>
      </c>
      <c r="E12" s="11"/>
      <c r="F12" s="11"/>
      <c r="G12" s="11">
        <v>1048</v>
      </c>
      <c r="H12" s="11"/>
      <c r="I12" s="11"/>
      <c r="J12" s="11"/>
      <c r="K12" s="9"/>
      <c r="L12" s="9"/>
      <c r="M12" s="9"/>
      <c r="N12" s="51"/>
    </row>
    <row r="13" spans="1:14" ht="11.25">
      <c r="A13" s="61">
        <v>5</v>
      </c>
      <c r="B13" s="50" t="s">
        <v>304</v>
      </c>
      <c r="C13" s="9"/>
      <c r="D13" s="9">
        <f t="shared" si="0"/>
        <v>1247</v>
      </c>
      <c r="E13" s="11"/>
      <c r="F13" s="11"/>
      <c r="G13" s="11">
        <v>1247</v>
      </c>
      <c r="H13" s="11"/>
      <c r="I13" s="11"/>
      <c r="J13" s="11"/>
      <c r="K13" s="9"/>
      <c r="L13" s="9"/>
      <c r="M13" s="9"/>
      <c r="N13" s="51"/>
    </row>
    <row r="14" spans="1:14" ht="11.25">
      <c r="A14" s="61">
        <v>6</v>
      </c>
      <c r="B14" s="50"/>
      <c r="C14" s="9"/>
      <c r="D14" s="9">
        <f t="shared" si="0"/>
        <v>0</v>
      </c>
      <c r="E14" s="11"/>
      <c r="F14" s="11"/>
      <c r="G14" s="11"/>
      <c r="H14" s="11"/>
      <c r="I14" s="11"/>
      <c r="J14" s="11"/>
      <c r="K14" s="9"/>
      <c r="L14" s="9"/>
      <c r="M14" s="9"/>
      <c r="N14" s="51"/>
    </row>
    <row r="15" spans="1:14" ht="11.25">
      <c r="A15" s="61">
        <v>7</v>
      </c>
      <c r="B15" s="50" t="s">
        <v>261</v>
      </c>
      <c r="C15" s="9"/>
      <c r="D15" s="9">
        <f t="shared" si="0"/>
        <v>874</v>
      </c>
      <c r="E15" s="11">
        <v>540</v>
      </c>
      <c r="F15" s="11">
        <v>131</v>
      </c>
      <c r="G15" s="11">
        <v>203</v>
      </c>
      <c r="H15" s="11"/>
      <c r="I15" s="11"/>
      <c r="J15" s="11"/>
      <c r="K15" s="9"/>
      <c r="L15" s="9"/>
      <c r="M15" s="9"/>
      <c r="N15" s="51"/>
    </row>
    <row r="16" spans="1:14" ht="11.25">
      <c r="A16" s="61">
        <v>8</v>
      </c>
      <c r="B16" s="50" t="s">
        <v>309</v>
      </c>
      <c r="C16" s="9"/>
      <c r="D16" s="9">
        <f t="shared" si="0"/>
        <v>9985</v>
      </c>
      <c r="E16" s="11"/>
      <c r="F16" s="11"/>
      <c r="G16" s="11">
        <v>730</v>
      </c>
      <c r="H16" s="11"/>
      <c r="I16" s="11"/>
      <c r="J16" s="11"/>
      <c r="K16" s="9">
        <v>9255</v>
      </c>
      <c r="L16" s="9"/>
      <c r="M16" s="9"/>
      <c r="N16" s="51"/>
    </row>
    <row r="17" spans="1:14" ht="9.75">
      <c r="A17" s="61">
        <v>9</v>
      </c>
      <c r="B17" s="50" t="s">
        <v>290</v>
      </c>
      <c r="C17" s="9"/>
      <c r="D17" s="9">
        <f t="shared" si="0"/>
        <v>9265</v>
      </c>
      <c r="E17" s="11">
        <v>1568</v>
      </c>
      <c r="F17" s="11">
        <v>427</v>
      </c>
      <c r="G17" s="11">
        <v>695</v>
      </c>
      <c r="H17" s="11"/>
      <c r="I17" s="11"/>
      <c r="J17" s="11"/>
      <c r="K17" s="9"/>
      <c r="L17" s="9">
        <v>6575</v>
      </c>
      <c r="M17" s="9"/>
      <c r="N17" s="8"/>
    </row>
    <row r="18" spans="1:14" ht="9.75">
      <c r="A18" s="61">
        <v>10</v>
      </c>
      <c r="B18" s="50" t="s">
        <v>307</v>
      </c>
      <c r="C18" s="9"/>
      <c r="D18" s="9">
        <f t="shared" si="0"/>
        <v>306</v>
      </c>
      <c r="E18" s="11">
        <v>232</v>
      </c>
      <c r="F18" s="11">
        <v>31</v>
      </c>
      <c r="G18" s="11">
        <v>43</v>
      </c>
      <c r="H18" s="11"/>
      <c r="I18" s="11"/>
      <c r="J18" s="11"/>
      <c r="K18" s="9"/>
      <c r="L18" s="9"/>
      <c r="M18" s="9"/>
      <c r="N18" s="8"/>
    </row>
    <row r="19" spans="1:14" ht="9.75">
      <c r="A19" s="61">
        <v>11</v>
      </c>
      <c r="B19" s="50" t="s">
        <v>308</v>
      </c>
      <c r="C19" s="9"/>
      <c r="D19" s="9">
        <f t="shared" si="0"/>
        <v>1949</v>
      </c>
      <c r="E19" s="11">
        <v>1546</v>
      </c>
      <c r="F19" s="11">
        <v>209</v>
      </c>
      <c r="G19" s="11">
        <v>194</v>
      </c>
      <c r="H19" s="11"/>
      <c r="I19" s="11"/>
      <c r="J19" s="11"/>
      <c r="K19" s="9"/>
      <c r="L19" s="9"/>
      <c r="M19" s="9"/>
      <c r="N19" s="8"/>
    </row>
    <row r="20" spans="1:14" ht="9.75">
      <c r="A20" s="61">
        <v>12</v>
      </c>
      <c r="B20" s="50"/>
      <c r="C20" s="9"/>
      <c r="D20" s="9"/>
      <c r="E20" s="11"/>
      <c r="F20" s="11"/>
      <c r="G20" s="11"/>
      <c r="H20" s="11"/>
      <c r="I20" s="11"/>
      <c r="J20" s="11"/>
      <c r="K20" s="9"/>
      <c r="L20" s="9"/>
      <c r="M20" s="9"/>
      <c r="N20" s="8"/>
    </row>
    <row r="21" spans="1:14" ht="9.75">
      <c r="A21" s="61">
        <v>13</v>
      </c>
      <c r="B21" s="50" t="s">
        <v>298</v>
      </c>
      <c r="C21" s="9"/>
      <c r="D21" s="9">
        <v>500</v>
      </c>
      <c r="E21" s="11"/>
      <c r="F21" s="11"/>
      <c r="G21" s="11"/>
      <c r="H21" s="11"/>
      <c r="I21" s="11"/>
      <c r="J21" s="11">
        <v>500</v>
      </c>
      <c r="K21" s="9"/>
      <c r="L21" s="9"/>
      <c r="M21" s="9"/>
      <c r="N21" s="8"/>
    </row>
    <row r="22" spans="1:14" ht="9.75">
      <c r="A22" s="61">
        <v>14</v>
      </c>
      <c r="B22" s="50" t="s">
        <v>306</v>
      </c>
      <c r="C22" s="9"/>
      <c r="D22" s="9">
        <f aca="true" t="shared" si="1" ref="D22:D27">SUM(E22:N22)</f>
        <v>200</v>
      </c>
      <c r="E22" s="11"/>
      <c r="F22" s="11"/>
      <c r="G22" s="11"/>
      <c r="H22" s="11"/>
      <c r="I22" s="11"/>
      <c r="J22" s="11">
        <v>200</v>
      </c>
      <c r="K22" s="9"/>
      <c r="L22" s="9"/>
      <c r="M22" s="9"/>
      <c r="N22" s="8"/>
    </row>
    <row r="23" spans="1:14" ht="9.75">
      <c r="A23" s="61">
        <v>15</v>
      </c>
      <c r="B23" s="50" t="s">
        <v>324</v>
      </c>
      <c r="C23" s="9"/>
      <c r="D23" s="9">
        <f t="shared" si="1"/>
        <v>315</v>
      </c>
      <c r="E23" s="11">
        <v>0</v>
      </c>
      <c r="F23" s="11"/>
      <c r="G23" s="11"/>
      <c r="H23" s="11"/>
      <c r="I23" s="11"/>
      <c r="J23" s="11">
        <v>315</v>
      </c>
      <c r="K23" s="9"/>
      <c r="L23" s="9"/>
      <c r="M23" s="9"/>
      <c r="N23" s="8"/>
    </row>
    <row r="24" spans="1:14" ht="9.75">
      <c r="A24" s="61">
        <v>16</v>
      </c>
      <c r="B24" s="50" t="s">
        <v>305</v>
      </c>
      <c r="C24" s="9"/>
      <c r="D24" s="9">
        <f t="shared" si="1"/>
        <v>10</v>
      </c>
      <c r="E24" s="11">
        <v>0</v>
      </c>
      <c r="F24" s="11"/>
      <c r="G24" s="11"/>
      <c r="H24" s="11"/>
      <c r="I24" s="11"/>
      <c r="J24" s="11">
        <v>10</v>
      </c>
      <c r="K24" s="9"/>
      <c r="L24" s="9"/>
      <c r="M24" s="9"/>
      <c r="N24" s="8"/>
    </row>
    <row r="25" spans="1:14" s="43" customFormat="1" ht="9.75">
      <c r="A25" s="61">
        <v>17</v>
      </c>
      <c r="B25" s="50" t="s">
        <v>318</v>
      </c>
      <c r="C25" s="9"/>
      <c r="D25" s="9">
        <f t="shared" si="1"/>
        <v>360</v>
      </c>
      <c r="E25" s="11"/>
      <c r="F25" s="11"/>
      <c r="G25" s="11">
        <v>360</v>
      </c>
      <c r="H25" s="11"/>
      <c r="I25" s="11"/>
      <c r="J25" s="11"/>
      <c r="K25" s="9"/>
      <c r="L25" s="9"/>
      <c r="M25" s="9"/>
      <c r="N25" s="52"/>
    </row>
    <row r="26" spans="1:14" s="43" customFormat="1" ht="9.75">
      <c r="A26" s="61">
        <v>18</v>
      </c>
      <c r="B26" s="50" t="s">
        <v>310</v>
      </c>
      <c r="C26" s="9"/>
      <c r="D26" s="9">
        <f t="shared" si="1"/>
        <v>210</v>
      </c>
      <c r="E26" s="11"/>
      <c r="F26" s="11"/>
      <c r="G26" s="11">
        <v>210</v>
      </c>
      <c r="H26" s="11"/>
      <c r="I26" s="11"/>
      <c r="J26" s="11"/>
      <c r="K26" s="9"/>
      <c r="L26" s="9"/>
      <c r="M26" s="9"/>
      <c r="N26" s="52"/>
    </row>
    <row r="27" spans="1:14" s="43" customFormat="1" ht="9.75">
      <c r="A27" s="61">
        <v>19</v>
      </c>
      <c r="B27" s="50" t="s">
        <v>27</v>
      </c>
      <c r="C27" s="9"/>
      <c r="D27" s="9">
        <f t="shared" si="1"/>
        <v>504</v>
      </c>
      <c r="E27" s="11"/>
      <c r="F27" s="11"/>
      <c r="G27" s="11">
        <v>504</v>
      </c>
      <c r="H27" s="11"/>
      <c r="I27" s="11"/>
      <c r="J27" s="11"/>
      <c r="K27" s="9"/>
      <c r="L27" s="9"/>
      <c r="M27" s="9"/>
      <c r="N27" s="52"/>
    </row>
    <row r="28" spans="1:14" s="43" customFormat="1" ht="9.75">
      <c r="A28" s="61">
        <v>20</v>
      </c>
      <c r="B28" s="50"/>
      <c r="C28" s="9"/>
      <c r="D28" s="9"/>
      <c r="E28" s="11"/>
      <c r="F28" s="11"/>
      <c r="G28" s="11"/>
      <c r="H28" s="11"/>
      <c r="I28" s="11"/>
      <c r="J28" s="11"/>
      <c r="K28" s="9"/>
      <c r="L28" s="9"/>
      <c r="M28" s="9"/>
      <c r="N28" s="52"/>
    </row>
    <row r="29" spans="1:14" s="43" customFormat="1" ht="9.75">
      <c r="A29" s="61">
        <v>21</v>
      </c>
      <c r="B29" s="50" t="s">
        <v>302</v>
      </c>
      <c r="C29" s="9"/>
      <c r="D29" s="53">
        <v>0</v>
      </c>
      <c r="E29" s="11"/>
      <c r="F29" s="11"/>
      <c r="G29" s="11"/>
      <c r="H29" s="53">
        <v>0</v>
      </c>
      <c r="I29" s="11"/>
      <c r="J29" s="11"/>
      <c r="K29" s="11"/>
      <c r="L29" s="11"/>
      <c r="M29" s="11"/>
      <c r="N29" s="52"/>
    </row>
    <row r="30" spans="1:14" s="43" customFormat="1" ht="9.75">
      <c r="A30" s="61">
        <v>22</v>
      </c>
      <c r="B30" s="50"/>
      <c r="C30" s="9"/>
      <c r="D30" s="9"/>
      <c r="E30" s="9"/>
      <c r="F30" s="9"/>
      <c r="G30" s="11"/>
      <c r="H30" s="11">
        <v>0</v>
      </c>
      <c r="I30" s="11"/>
      <c r="J30" s="11"/>
      <c r="K30" s="11"/>
      <c r="L30" s="11"/>
      <c r="M30" s="11"/>
      <c r="N30" s="52"/>
    </row>
    <row r="31" spans="1:14" s="43" customFormat="1" ht="9.75">
      <c r="A31" s="61">
        <v>23</v>
      </c>
      <c r="B31" s="50" t="s">
        <v>258</v>
      </c>
      <c r="C31" s="9"/>
      <c r="D31" s="9">
        <v>0</v>
      </c>
      <c r="E31" s="9"/>
      <c r="F31" s="9"/>
      <c r="G31" s="11"/>
      <c r="H31" s="11">
        <v>0</v>
      </c>
      <c r="I31" s="11"/>
      <c r="J31" s="11"/>
      <c r="K31" s="11"/>
      <c r="L31" s="11"/>
      <c r="M31" s="11"/>
      <c r="N31" s="51"/>
    </row>
    <row r="32" spans="1:14" s="43" customFormat="1" ht="12" customHeight="1">
      <c r="A32" s="61">
        <v>24</v>
      </c>
      <c r="B32" s="50" t="s">
        <v>259</v>
      </c>
      <c r="C32" s="9"/>
      <c r="D32" s="9">
        <v>0</v>
      </c>
      <c r="E32" s="9"/>
      <c r="F32" s="9"/>
      <c r="G32" s="11"/>
      <c r="H32" s="11">
        <v>0</v>
      </c>
      <c r="I32" s="11"/>
      <c r="J32" s="11"/>
      <c r="K32" s="11"/>
      <c r="L32" s="11"/>
      <c r="M32" s="11"/>
      <c r="N32" s="51"/>
    </row>
    <row r="33" spans="1:14" s="43" customFormat="1" ht="9.75">
      <c r="A33" s="61">
        <v>25</v>
      </c>
      <c r="B33" s="50" t="s">
        <v>260</v>
      </c>
      <c r="C33" s="9"/>
      <c r="D33" s="9">
        <f>SUM(E33:N33)</f>
        <v>0</v>
      </c>
      <c r="E33" s="9"/>
      <c r="F33" s="9"/>
      <c r="G33" s="11"/>
      <c r="H33" s="11">
        <v>0</v>
      </c>
      <c r="I33" s="11"/>
      <c r="J33" s="11"/>
      <c r="K33" s="11"/>
      <c r="L33" s="11"/>
      <c r="M33" s="11"/>
      <c r="N33" s="51"/>
    </row>
    <row r="34" spans="1:14" s="43" customFormat="1" ht="9.75">
      <c r="A34" s="61">
        <v>26</v>
      </c>
      <c r="B34" s="50"/>
      <c r="C34" s="9"/>
      <c r="D34" s="9"/>
      <c r="E34" s="9"/>
      <c r="F34" s="9"/>
      <c r="G34" s="11"/>
      <c r="H34" s="11"/>
      <c r="I34" s="11"/>
      <c r="J34" s="11"/>
      <c r="K34" s="11"/>
      <c r="L34" s="11"/>
      <c r="M34" s="11"/>
      <c r="N34" s="51"/>
    </row>
    <row r="35" spans="1:14" s="43" customFormat="1" ht="9.75">
      <c r="A35" s="61">
        <v>27</v>
      </c>
      <c r="B35" s="50" t="s">
        <v>352</v>
      </c>
      <c r="C35" s="9"/>
      <c r="D35" s="9">
        <v>80</v>
      </c>
      <c r="E35" s="9"/>
      <c r="F35" s="9"/>
      <c r="G35" s="11"/>
      <c r="H35" s="11">
        <v>80</v>
      </c>
      <c r="I35" s="11"/>
      <c r="J35" s="11"/>
      <c r="K35" s="11"/>
      <c r="L35" s="11"/>
      <c r="M35" s="11"/>
      <c r="N35" s="51"/>
    </row>
    <row r="36" spans="1:14" s="43" customFormat="1" ht="9.75">
      <c r="A36" s="61">
        <v>28</v>
      </c>
      <c r="B36" s="50"/>
      <c r="C36" s="9"/>
      <c r="D36" s="9">
        <f>SUM(E36:N36)</f>
        <v>0</v>
      </c>
      <c r="E36" s="9"/>
      <c r="F36" s="9"/>
      <c r="G36" s="11"/>
      <c r="H36" s="11"/>
      <c r="I36" s="11"/>
      <c r="J36" s="11"/>
      <c r="K36" s="11"/>
      <c r="L36" s="11"/>
      <c r="M36" s="11"/>
      <c r="N36" s="51"/>
    </row>
    <row r="37" spans="1:14" s="43" customFormat="1" ht="9.75">
      <c r="A37" s="61">
        <v>29</v>
      </c>
      <c r="B37" s="50"/>
      <c r="C37" s="9"/>
      <c r="D37" s="9"/>
      <c r="E37" s="9"/>
      <c r="F37" s="9"/>
      <c r="G37" s="11"/>
      <c r="H37" s="11"/>
      <c r="I37" s="11"/>
      <c r="J37" s="11"/>
      <c r="K37" s="11"/>
      <c r="L37" s="11"/>
      <c r="M37" s="11"/>
      <c r="N37" s="51"/>
    </row>
    <row r="38" spans="1:14" s="43" customFormat="1" ht="9.75">
      <c r="A38" s="61">
        <v>30</v>
      </c>
      <c r="B38" s="50" t="s">
        <v>299</v>
      </c>
      <c r="C38" s="9"/>
      <c r="D38" s="9">
        <v>1859</v>
      </c>
      <c r="E38" s="9"/>
      <c r="F38" s="9"/>
      <c r="G38" s="11"/>
      <c r="H38" s="11">
        <v>1859</v>
      </c>
      <c r="I38" s="11"/>
      <c r="J38" s="11"/>
      <c r="K38" s="11"/>
      <c r="L38" s="11"/>
      <c r="M38" s="11"/>
      <c r="N38" s="51"/>
    </row>
    <row r="39" spans="1:14" s="43" customFormat="1" ht="9.75">
      <c r="A39" s="61">
        <v>31</v>
      </c>
      <c r="B39" s="50" t="s">
        <v>300</v>
      </c>
      <c r="C39" s="9"/>
      <c r="D39" s="9">
        <v>3883</v>
      </c>
      <c r="E39" s="9"/>
      <c r="F39" s="9"/>
      <c r="G39" s="11"/>
      <c r="H39" s="11">
        <v>3883</v>
      </c>
      <c r="I39" s="11"/>
      <c r="J39" s="11"/>
      <c r="K39" s="11"/>
      <c r="L39" s="11"/>
      <c r="M39" s="11"/>
      <c r="N39" s="51"/>
    </row>
    <row r="40" spans="1:14" s="43" customFormat="1" ht="9.75">
      <c r="A40" s="61">
        <v>32</v>
      </c>
      <c r="B40" s="50" t="s">
        <v>301</v>
      </c>
      <c r="C40" s="9"/>
      <c r="D40" s="9">
        <v>3500</v>
      </c>
      <c r="E40" s="9"/>
      <c r="F40" s="9"/>
      <c r="G40" s="11"/>
      <c r="H40" s="11">
        <v>3500</v>
      </c>
      <c r="I40" s="11"/>
      <c r="J40" s="11"/>
      <c r="K40" s="11"/>
      <c r="L40" s="11"/>
      <c r="M40" s="11"/>
      <c r="N40" s="51"/>
    </row>
    <row r="41" spans="1:14" s="43" customFormat="1" ht="9.75">
      <c r="A41" s="61">
        <v>33</v>
      </c>
      <c r="B41" s="50"/>
      <c r="C41" s="9"/>
      <c r="D41" s="9"/>
      <c r="E41" s="9"/>
      <c r="F41" s="9"/>
      <c r="G41" s="11"/>
      <c r="H41" s="11"/>
      <c r="I41" s="11"/>
      <c r="J41" s="11"/>
      <c r="K41" s="11"/>
      <c r="L41" s="11"/>
      <c r="M41" s="11"/>
      <c r="N41" s="51"/>
    </row>
    <row r="42" spans="1:14" s="43" customFormat="1" ht="9.75">
      <c r="A42" s="61">
        <v>34</v>
      </c>
      <c r="B42" s="50" t="s">
        <v>36</v>
      </c>
      <c r="C42" s="9"/>
      <c r="D42" s="9">
        <f>SUM(E42:N42)</f>
        <v>0</v>
      </c>
      <c r="E42" s="9"/>
      <c r="F42" s="9"/>
      <c r="G42" s="9"/>
      <c r="H42" s="9"/>
      <c r="I42" s="9"/>
      <c r="J42" s="9"/>
      <c r="K42" s="9"/>
      <c r="L42" s="9"/>
      <c r="M42" s="9"/>
      <c r="N42" s="52"/>
    </row>
    <row r="43" spans="1:14" s="43" customFormat="1" ht="9.75">
      <c r="A43" s="61">
        <v>35</v>
      </c>
      <c r="B43" s="50" t="s">
        <v>37</v>
      </c>
      <c r="C43" s="9"/>
      <c r="D43" s="9">
        <v>0</v>
      </c>
      <c r="E43" s="9"/>
      <c r="F43" s="9"/>
      <c r="G43" s="9"/>
      <c r="H43" s="9"/>
      <c r="I43" s="9"/>
      <c r="J43" s="9"/>
      <c r="K43" s="9"/>
      <c r="L43" s="9"/>
      <c r="M43" s="9"/>
      <c r="N43" s="52">
        <v>0</v>
      </c>
    </row>
    <row r="44" spans="1:14" s="43" customFormat="1" ht="9.75">
      <c r="A44" s="61">
        <v>36</v>
      </c>
      <c r="B44" s="50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52"/>
    </row>
    <row r="45" spans="1:14" s="44" customFormat="1" ht="20.25" customHeight="1">
      <c r="A45" s="163">
        <v>37</v>
      </c>
      <c r="B45" s="38" t="s">
        <v>28</v>
      </c>
      <c r="C45" s="39"/>
      <c r="D45" s="39">
        <f aca="true" t="shared" si="2" ref="D45:N45">SUM(D9:D44)</f>
        <v>46459</v>
      </c>
      <c r="E45" s="39">
        <f t="shared" si="2"/>
        <v>9246</v>
      </c>
      <c r="F45" s="39">
        <f t="shared" si="2"/>
        <v>2275</v>
      </c>
      <c r="G45" s="39">
        <f t="shared" si="2"/>
        <v>7787</v>
      </c>
      <c r="H45" s="39">
        <f t="shared" si="2"/>
        <v>9322</v>
      </c>
      <c r="I45" s="39">
        <f t="shared" si="2"/>
        <v>0</v>
      </c>
      <c r="J45" s="39">
        <f t="shared" si="2"/>
        <v>1025</v>
      </c>
      <c r="K45" s="39">
        <f t="shared" si="2"/>
        <v>9255</v>
      </c>
      <c r="L45" s="39">
        <f t="shared" si="2"/>
        <v>7549</v>
      </c>
      <c r="M45" s="39">
        <f t="shared" si="2"/>
        <v>0</v>
      </c>
      <c r="N45" s="39">
        <f t="shared" si="2"/>
        <v>0</v>
      </c>
    </row>
    <row r="46" spans="1:14" s="43" customFormat="1" ht="9.75">
      <c r="A46" s="45"/>
      <c r="C46" s="46"/>
      <c r="D46" s="204"/>
      <c r="E46" s="204"/>
      <c r="F46" s="204"/>
      <c r="G46" s="204"/>
      <c r="H46" s="204"/>
      <c r="I46" s="204"/>
      <c r="J46" s="204"/>
      <c r="K46" s="204"/>
      <c r="L46" s="204"/>
      <c r="M46" s="204"/>
      <c r="N46" s="204"/>
    </row>
    <row r="47" spans="1:14" s="43" customFormat="1" ht="9.75">
      <c r="A47" s="45"/>
      <c r="D47" s="205"/>
      <c r="E47" s="205"/>
      <c r="F47" s="205"/>
      <c r="G47" s="205"/>
      <c r="H47" s="205"/>
      <c r="I47" s="205"/>
      <c r="J47" s="205"/>
      <c r="K47" s="205"/>
      <c r="L47" s="205"/>
      <c r="M47" s="205"/>
      <c r="N47" s="205"/>
    </row>
    <row r="54" spans="2:14" s="6" customFormat="1" ht="9.75">
      <c r="B54" s="7"/>
      <c r="C54" s="7"/>
      <c r="D54" s="7"/>
      <c r="E54" s="23"/>
      <c r="F54" s="23"/>
      <c r="G54" s="23"/>
      <c r="H54" s="23"/>
      <c r="I54" s="23"/>
      <c r="J54" s="23"/>
      <c r="K54" s="23"/>
      <c r="L54" s="23"/>
      <c r="M54" s="23"/>
      <c r="N54" s="23"/>
    </row>
    <row r="55" spans="2:14" s="6" customFormat="1" ht="9.75">
      <c r="B55" s="7"/>
      <c r="C55" s="7"/>
      <c r="D55" s="7"/>
      <c r="E55" s="7"/>
      <c r="F55" s="7"/>
      <c r="G55" s="7"/>
      <c r="H55" s="23"/>
      <c r="I55" s="23"/>
      <c r="J55" s="20"/>
      <c r="K55" s="7"/>
      <c r="L55" s="7"/>
      <c r="M55" s="7"/>
      <c r="N55" s="7"/>
    </row>
    <row r="56" spans="2:14" s="6" customFormat="1" ht="9.75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</row>
    <row r="57" spans="2:14" s="6" customFormat="1" ht="9.75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</row>
    <row r="58" spans="2:14" ht="9.75">
      <c r="B58" s="22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</row>
    <row r="59" spans="2:14" ht="9.75">
      <c r="B59" s="22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</row>
    <row r="60" spans="2:14" ht="9.75">
      <c r="B60" s="22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</row>
    <row r="61" spans="2:14" ht="9.75">
      <c r="B61" s="22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</row>
    <row r="62" spans="2:14" ht="9.75">
      <c r="B62" s="22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</row>
    <row r="63" spans="2:14" ht="9.75"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</row>
    <row r="64" spans="2:14" ht="9.75">
      <c r="B64" s="22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</row>
    <row r="65" spans="2:14" ht="9.75">
      <c r="B65" s="22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</row>
    <row r="66" spans="2:14" ht="9.75">
      <c r="B66" s="22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</row>
    <row r="67" spans="2:14" ht="9.75">
      <c r="B67" s="22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</row>
    <row r="68" spans="2:14" ht="9.75">
      <c r="B68" s="22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</row>
    <row r="69" spans="2:14" ht="9.75"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</row>
    <row r="70" spans="2:14" ht="9.75"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</row>
    <row r="71" spans="1:14" s="43" customFormat="1" ht="9.75">
      <c r="A71" s="45"/>
      <c r="B71" s="26"/>
      <c r="C71" s="21"/>
      <c r="D71" s="21"/>
      <c r="E71" s="26"/>
      <c r="F71" s="26"/>
      <c r="G71" s="26"/>
      <c r="H71" s="26"/>
      <c r="I71" s="26"/>
      <c r="J71" s="26"/>
      <c r="K71" s="26"/>
      <c r="L71" s="26"/>
      <c r="M71" s="26"/>
      <c r="N71" s="26"/>
    </row>
    <row r="72" spans="2:14" ht="9.75"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</row>
    <row r="73" spans="2:14" ht="9.75"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</row>
    <row r="74" spans="2:14" ht="9.75">
      <c r="B74" s="47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</row>
    <row r="75" spans="2:14" ht="9.75">
      <c r="B75" s="47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</row>
    <row r="76" spans="2:14" ht="9.75">
      <c r="B76" s="48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</row>
    <row r="77" spans="2:14" ht="9.75">
      <c r="B77" s="47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</row>
    <row r="78" spans="2:14" ht="9.75">
      <c r="B78" s="47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</row>
    <row r="79" spans="2:14" ht="9.75">
      <c r="B79" s="47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</row>
    <row r="80" spans="2:14" ht="9.75"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</row>
    <row r="81" spans="2:14" ht="9.75"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</row>
    <row r="82" spans="2:14" ht="9.75"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</row>
    <row r="83" spans="2:14" ht="9.75"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</row>
    <row r="84" spans="2:14" ht="9.75"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</row>
    <row r="85" spans="2:14" ht="9.75"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</row>
    <row r="86" spans="2:14" ht="9.75"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</row>
    <row r="87" spans="2:14" ht="9.75"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</row>
    <row r="88" spans="2:14" ht="9.75"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</row>
    <row r="89" spans="2:14" ht="9.75"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</row>
    <row r="90" spans="2:14" ht="9.75"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</row>
    <row r="92" spans="2:14" ht="11.25" customHeight="1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</row>
    <row r="93" spans="2:14" ht="9.75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2:14" ht="12" customHeight="1"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</row>
    <row r="95" spans="2:14" s="6" customFormat="1" ht="9.75">
      <c r="B95" s="7"/>
      <c r="C95" s="7"/>
      <c r="D95" s="7"/>
      <c r="E95" s="23"/>
      <c r="F95" s="23"/>
      <c r="G95" s="23"/>
      <c r="H95" s="23"/>
      <c r="I95" s="23"/>
      <c r="J95" s="23"/>
      <c r="K95" s="23"/>
      <c r="L95" s="23"/>
      <c r="M95" s="23"/>
      <c r="N95" s="23"/>
    </row>
    <row r="96" spans="2:14" s="6" customFormat="1" ht="9.75">
      <c r="B96" s="7"/>
      <c r="C96" s="7"/>
      <c r="D96" s="7"/>
      <c r="E96" s="7"/>
      <c r="F96" s="7"/>
      <c r="G96" s="7"/>
      <c r="H96" s="23"/>
      <c r="I96" s="23"/>
      <c r="J96" s="20"/>
      <c r="K96" s="7"/>
      <c r="L96" s="7"/>
      <c r="M96" s="7"/>
      <c r="N96" s="7"/>
    </row>
    <row r="97" spans="2:14" s="6" customFormat="1" ht="9.75"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2:14" s="6" customFormat="1" ht="9.75"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2:14" ht="9.75"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</row>
    <row r="100" spans="2:14" ht="9.75"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</row>
    <row r="101" spans="2:14" ht="9.75"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</row>
    <row r="102" spans="2:14" ht="9.75"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</row>
    <row r="103" spans="2:14" ht="9.75"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</row>
    <row r="104" spans="2:14" ht="9.75"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</row>
    <row r="105" spans="2:14" ht="9.75"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</row>
    <row r="106" spans="2:14" ht="9.75"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</row>
    <row r="107" spans="2:14" ht="9.75"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</row>
    <row r="108" spans="2:14" ht="9.75"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</row>
    <row r="109" spans="2:14" s="6" customFormat="1" ht="9.75">
      <c r="B109" s="21"/>
      <c r="C109" s="21"/>
      <c r="D109" s="21"/>
      <c r="E109" s="17"/>
      <c r="F109" s="17"/>
      <c r="G109" s="17"/>
      <c r="H109" s="17"/>
      <c r="I109" s="17"/>
      <c r="J109" s="17"/>
      <c r="K109" s="17"/>
      <c r="L109" s="17"/>
      <c r="M109" s="17"/>
      <c r="N109" s="17"/>
    </row>
    <row r="110" spans="2:14" ht="9.75"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</row>
    <row r="111" spans="2:14" ht="9.75"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</row>
    <row r="112" spans="2:14" ht="9.75"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</row>
    <row r="113" spans="2:14" ht="9.75"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</row>
    <row r="114" spans="2:14" ht="9.75"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</row>
    <row r="115" spans="2:14" ht="9.75"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</row>
    <row r="116" spans="2:14" ht="9.75"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</row>
    <row r="117" spans="2:14" ht="9.75"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</row>
    <row r="118" spans="2:14" ht="9.75"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</row>
    <row r="119" spans="2:14" ht="9.75"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</row>
    <row r="120" spans="2:14" ht="9.75"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</row>
    <row r="121" spans="2:14" ht="9.75"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</row>
    <row r="122" spans="2:14" ht="9.75"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</row>
    <row r="123" spans="2:14" ht="9.75"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</row>
    <row r="124" spans="2:14" ht="9.75"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</row>
    <row r="125" spans="2:14" ht="9.75">
      <c r="B125" s="20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</row>
    <row r="126" spans="2:14" ht="9.75">
      <c r="B126" s="20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</row>
    <row r="127" spans="2:14" ht="9.75">
      <c r="B127" s="20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</row>
    <row r="128" spans="2:14" ht="9.75">
      <c r="B128" s="20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</row>
    <row r="129" spans="2:14" ht="9.75">
      <c r="B129" s="20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</row>
    <row r="130" spans="2:14" ht="9.75">
      <c r="B130" s="20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</row>
    <row r="131" spans="2:14" ht="9.75">
      <c r="B131" s="20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</row>
    <row r="132" spans="2:14" ht="9.75"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</row>
    <row r="133" spans="2:14" ht="11.25" customHeight="1"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</row>
    <row r="134" spans="2:14" ht="11.25" customHeight="1"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</row>
    <row r="135" spans="2:14" ht="12" customHeight="1"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</row>
    <row r="136" spans="2:14" s="6" customFormat="1" ht="9.75">
      <c r="B136" s="7"/>
      <c r="C136" s="7"/>
      <c r="D136" s="7"/>
      <c r="E136" s="23"/>
      <c r="F136" s="23"/>
      <c r="G136" s="23"/>
      <c r="H136" s="23"/>
      <c r="I136" s="23"/>
      <c r="J136" s="23"/>
      <c r="K136" s="23"/>
      <c r="L136" s="23"/>
      <c r="M136" s="23"/>
      <c r="N136" s="23"/>
    </row>
    <row r="137" spans="2:14" s="6" customFormat="1" ht="9.75">
      <c r="B137" s="7"/>
      <c r="C137" s="7"/>
      <c r="D137" s="7"/>
      <c r="E137" s="7"/>
      <c r="F137" s="7"/>
      <c r="G137" s="7"/>
      <c r="H137" s="23"/>
      <c r="I137" s="23"/>
      <c r="J137" s="20"/>
      <c r="K137" s="7"/>
      <c r="L137" s="7"/>
      <c r="M137" s="7"/>
      <c r="N137" s="7"/>
    </row>
    <row r="138" spans="2:14" s="6" customFormat="1" ht="9.75"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</row>
    <row r="139" spans="2:14" s="6" customFormat="1" ht="9.75"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</row>
    <row r="140" spans="2:14" ht="9.75"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</row>
    <row r="141" spans="2:14" ht="9.75"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</row>
    <row r="142" spans="2:14" ht="9.75">
      <c r="B142" s="16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</row>
    <row r="143" spans="2:14" ht="9.75"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</row>
    <row r="144" spans="2:14" ht="9.75"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</row>
    <row r="145" spans="2:14" ht="9.75"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</row>
    <row r="146" spans="2:14" ht="9.75"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</row>
    <row r="147" spans="2:14" ht="9.75"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</row>
    <row r="148" spans="2:14" ht="9.75"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</row>
    <row r="149" spans="2:14" ht="9.75"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</row>
    <row r="150" spans="2:14" ht="9.75"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</row>
    <row r="151" spans="2:14" ht="9.75"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</row>
    <row r="152" spans="2:14" ht="9.75"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</row>
    <row r="153" spans="2:14" ht="9.75"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</row>
    <row r="154" spans="2:14" ht="9.75"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</row>
    <row r="155" spans="2:14" ht="9.75"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</row>
    <row r="156" spans="2:14" ht="9.75"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</row>
    <row r="157" spans="2:14" ht="9.75"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</row>
    <row r="158" spans="2:14" ht="9.75"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</row>
    <row r="159" spans="2:14" ht="9.75"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</row>
    <row r="160" spans="2:14" ht="9.75"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</row>
    <row r="161" spans="2:14" ht="9.75"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</row>
    <row r="162" spans="2:14" ht="9.75"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</row>
    <row r="163" spans="1:14" s="43" customFormat="1" ht="9.75">
      <c r="A163" s="45"/>
      <c r="B163" s="26"/>
      <c r="C163" s="41"/>
      <c r="D163" s="41"/>
      <c r="E163" s="26"/>
      <c r="F163" s="26"/>
      <c r="G163" s="26"/>
      <c r="H163" s="26"/>
      <c r="I163" s="26"/>
      <c r="J163" s="26"/>
      <c r="K163" s="26"/>
      <c r="L163" s="26"/>
      <c r="M163" s="26"/>
      <c r="N163" s="26"/>
    </row>
    <row r="164" spans="2:14" ht="9.75"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</row>
    <row r="165" spans="2:14" ht="9.75"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</row>
    <row r="166" spans="2:14" ht="9.75"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</row>
    <row r="167" spans="2:14" ht="9.75"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</row>
    <row r="168" spans="2:14" ht="9.75"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</row>
    <row r="169" spans="2:14" ht="9.75"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</row>
    <row r="170" spans="2:14" ht="9.75"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</row>
    <row r="171" spans="2:14" ht="9.75"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</row>
    <row r="172" spans="2:14" ht="9.75"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</row>
    <row r="173" spans="2:14" ht="9.75"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</row>
    <row r="174" spans="2:14" ht="9.75"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</row>
    <row r="175" spans="2:14" ht="10.5" customHeight="1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</row>
    <row r="176" spans="2:14" ht="11.25" customHeight="1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</row>
    <row r="177" spans="2:14" ht="12" customHeight="1">
      <c r="B177" s="25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</row>
    <row r="178" spans="2:14" s="6" customFormat="1" ht="9.75">
      <c r="B178" s="7"/>
      <c r="C178" s="7"/>
      <c r="D178" s="7"/>
      <c r="E178" s="23"/>
      <c r="F178" s="23"/>
      <c r="G178" s="23"/>
      <c r="H178" s="23"/>
      <c r="I178" s="23"/>
      <c r="J178" s="23"/>
      <c r="K178" s="23"/>
      <c r="L178" s="23"/>
      <c r="M178" s="23"/>
      <c r="N178" s="23"/>
    </row>
    <row r="179" spans="2:14" s="6" customFormat="1" ht="9.75">
      <c r="B179" s="7"/>
      <c r="C179" s="7"/>
      <c r="D179" s="7"/>
      <c r="E179" s="7"/>
      <c r="F179" s="7"/>
      <c r="G179" s="7"/>
      <c r="H179" s="23"/>
      <c r="I179" s="23"/>
      <c r="J179" s="20"/>
      <c r="K179" s="7"/>
      <c r="L179" s="7"/>
      <c r="M179" s="7"/>
      <c r="N179" s="7"/>
    </row>
    <row r="180" spans="2:14" s="6" customFormat="1" ht="9.75"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</row>
    <row r="181" spans="2:14" s="6" customFormat="1" ht="9.75"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</row>
    <row r="182" spans="2:14" ht="9.75"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</row>
    <row r="183" spans="2:14" ht="9.75"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</row>
    <row r="184" spans="2:14" ht="9.75"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</row>
    <row r="185" spans="2:14" ht="9.75"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</row>
    <row r="186" spans="2:14" ht="9.75"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</row>
    <row r="187" spans="2:14" ht="9.75"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</row>
    <row r="188" spans="2:14" ht="9.75"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</row>
    <row r="189" spans="1:14" s="28" customFormat="1" ht="9.75">
      <c r="A189" s="6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</row>
    <row r="190" spans="2:14" ht="9.75"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</row>
    <row r="191" spans="1:14" s="43" customFormat="1" ht="9.75">
      <c r="A191" s="45"/>
      <c r="B191" s="49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</row>
    <row r="192" spans="2:14" ht="9.75"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41"/>
      <c r="M192" s="21"/>
      <c r="N192" s="21"/>
    </row>
    <row r="193" spans="1:14" s="28" customFormat="1" ht="9.75">
      <c r="A193" s="6"/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</row>
  </sheetData>
  <sheetProtection/>
  <mergeCells count="17">
    <mergeCell ref="I1:N1"/>
    <mergeCell ref="B5:B8"/>
    <mergeCell ref="N6:N8"/>
    <mergeCell ref="B3:N3"/>
    <mergeCell ref="E5:N5"/>
    <mergeCell ref="H6:I6"/>
    <mergeCell ref="D5:D8"/>
    <mergeCell ref="E6:E8"/>
    <mergeCell ref="J6:J8"/>
    <mergeCell ref="K6:K8"/>
    <mergeCell ref="F6:F8"/>
    <mergeCell ref="M6:M8"/>
    <mergeCell ref="A5:A8"/>
    <mergeCell ref="G6:G8"/>
    <mergeCell ref="L6:L8"/>
    <mergeCell ref="H7:H8"/>
    <mergeCell ref="I7:I8"/>
  </mergeCells>
  <printOptions/>
  <pageMargins left="0" right="0" top="0.48" bottom="0.5118110236220472" header="0.5118110236220472" footer="0.15748031496062992"/>
  <pageSetup fitToHeight="3" fitToWidth="1" horizontalDpi="300" verticalDpi="300" orientation="landscape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2:J127"/>
  <sheetViews>
    <sheetView zoomScalePageLayoutView="0" workbookViewId="0" topLeftCell="A1">
      <selection activeCell="K13" sqref="K13"/>
    </sheetView>
  </sheetViews>
  <sheetFormatPr defaultColWidth="9.140625" defaultRowHeight="12.75"/>
  <cols>
    <col min="1" max="1" width="4.7109375" style="3" bestFit="1" customWidth="1"/>
    <col min="2" max="2" width="52.7109375" style="3" customWidth="1"/>
    <col min="3" max="3" width="7.8515625" style="3" hidden="1" customWidth="1"/>
    <col min="4" max="4" width="7.8515625" style="3" customWidth="1"/>
    <col min="5" max="5" width="8.28125" style="3" customWidth="1"/>
    <col min="6" max="6" width="9.8515625" style="3" customWidth="1"/>
    <col min="7" max="7" width="9.421875" style="3" bestFit="1" customWidth="1"/>
    <col min="8" max="8" width="7.00390625" style="3" bestFit="1" customWidth="1"/>
    <col min="9" max="9" width="7.421875" style="3" customWidth="1"/>
    <col min="10" max="16384" width="9.140625" style="3" customWidth="1"/>
  </cols>
  <sheetData>
    <row r="2" spans="6:10" ht="12">
      <c r="F2" s="372" t="s">
        <v>338</v>
      </c>
      <c r="G2" s="372"/>
      <c r="H2" s="372"/>
      <c r="I2" s="372"/>
      <c r="J2" s="372"/>
    </row>
    <row r="3" spans="2:9" ht="9.75">
      <c r="B3" s="2"/>
      <c r="C3" s="2"/>
      <c r="D3" s="2"/>
      <c r="E3" s="299"/>
      <c r="F3" s="299"/>
      <c r="G3" s="299"/>
      <c r="H3" s="299"/>
      <c r="I3" s="299"/>
    </row>
    <row r="4" spans="2:9" ht="15">
      <c r="B4" s="376" t="s">
        <v>293</v>
      </c>
      <c r="C4" s="376"/>
      <c r="D4" s="376"/>
      <c r="E4" s="376"/>
      <c r="F4" s="376"/>
      <c r="G4" s="376"/>
      <c r="H4" s="376"/>
      <c r="I4" s="376"/>
    </row>
    <row r="5" spans="2:9" ht="15">
      <c r="B5" s="376" t="s">
        <v>273</v>
      </c>
      <c r="C5" s="376"/>
      <c r="D5" s="376"/>
      <c r="E5" s="376"/>
      <c r="F5" s="376"/>
      <c r="G5" s="376"/>
      <c r="H5" s="376"/>
      <c r="I5" s="377"/>
    </row>
    <row r="6" spans="2:9" ht="9.75">
      <c r="B6" s="366"/>
      <c r="C6" s="366"/>
      <c r="D6" s="366"/>
      <c r="E6" s="366"/>
      <c r="F6" s="366"/>
      <c r="G6" s="366"/>
      <c r="H6" s="366"/>
      <c r="I6" s="366"/>
    </row>
    <row r="7" spans="1:9" ht="9.75">
      <c r="A7" s="154"/>
      <c r="B7" s="154" t="s">
        <v>1</v>
      </c>
      <c r="C7" s="154"/>
      <c r="D7" s="154" t="s">
        <v>2</v>
      </c>
      <c r="E7" s="154" t="s">
        <v>3</v>
      </c>
      <c r="F7" s="154" t="s">
        <v>4</v>
      </c>
      <c r="G7" s="154" t="s">
        <v>5</v>
      </c>
      <c r="H7" s="154" t="s">
        <v>6</v>
      </c>
      <c r="I7" s="154" t="s">
        <v>7</v>
      </c>
    </row>
    <row r="8" spans="1:9" s="1" customFormat="1" ht="12.75" customHeight="1">
      <c r="A8" s="300" t="s">
        <v>52</v>
      </c>
      <c r="B8" s="373" t="s">
        <v>29</v>
      </c>
      <c r="C8" s="157"/>
      <c r="D8" s="300" t="s">
        <v>272</v>
      </c>
      <c r="E8" s="301" t="s">
        <v>270</v>
      </c>
      <c r="F8" s="301"/>
      <c r="G8" s="301"/>
      <c r="H8" s="301"/>
      <c r="I8" s="301"/>
    </row>
    <row r="9" spans="1:9" s="1" customFormat="1" ht="12.75" customHeight="1">
      <c r="A9" s="300"/>
      <c r="B9" s="374"/>
      <c r="C9" s="157"/>
      <c r="D9" s="300"/>
      <c r="E9" s="300" t="s">
        <v>35</v>
      </c>
      <c r="F9" s="300" t="s">
        <v>244</v>
      </c>
      <c r="G9" s="300" t="s">
        <v>31</v>
      </c>
      <c r="H9" s="300" t="s">
        <v>26</v>
      </c>
      <c r="I9" s="300" t="s">
        <v>64</v>
      </c>
    </row>
    <row r="10" spans="1:9" s="1" customFormat="1" ht="12.75" customHeight="1">
      <c r="A10" s="300"/>
      <c r="B10" s="374"/>
      <c r="C10" s="157"/>
      <c r="D10" s="300"/>
      <c r="E10" s="300"/>
      <c r="F10" s="300"/>
      <c r="G10" s="300"/>
      <c r="H10" s="300"/>
      <c r="I10" s="300"/>
    </row>
    <row r="11" spans="1:9" s="1" customFormat="1" ht="18.75" customHeight="1">
      <c r="A11" s="300"/>
      <c r="B11" s="375"/>
      <c r="C11" s="157"/>
      <c r="D11" s="300"/>
      <c r="E11" s="300"/>
      <c r="F11" s="300"/>
      <c r="G11" s="300"/>
      <c r="H11" s="300"/>
      <c r="I11" s="300"/>
    </row>
    <row r="12" spans="1:9" ht="14.25">
      <c r="A12" s="243">
        <v>1</v>
      </c>
      <c r="B12" s="244" t="s">
        <v>294</v>
      </c>
      <c r="C12" s="243"/>
      <c r="D12" s="243">
        <v>6575</v>
      </c>
      <c r="E12" s="243">
        <v>6575</v>
      </c>
      <c r="F12" s="245"/>
      <c r="G12" s="245"/>
      <c r="H12" s="243"/>
      <c r="I12" s="243"/>
    </row>
    <row r="13" spans="1:9" ht="14.25">
      <c r="A13" s="243">
        <v>2</v>
      </c>
      <c r="B13" s="244" t="s">
        <v>295</v>
      </c>
      <c r="C13" s="243"/>
      <c r="D13" s="243">
        <v>9255</v>
      </c>
      <c r="E13" s="243"/>
      <c r="F13" s="245"/>
      <c r="G13" s="245">
        <v>9255</v>
      </c>
      <c r="H13" s="243"/>
      <c r="I13" s="243"/>
    </row>
    <row r="14" spans="1:9" ht="14.25">
      <c r="A14" s="243">
        <v>3</v>
      </c>
      <c r="B14" s="244" t="s">
        <v>330</v>
      </c>
      <c r="C14" s="243"/>
      <c r="D14" s="243">
        <v>974</v>
      </c>
      <c r="E14" s="243">
        <v>974</v>
      </c>
      <c r="F14" s="245"/>
      <c r="G14" s="245"/>
      <c r="H14" s="243"/>
      <c r="I14" s="243"/>
    </row>
    <row r="15" spans="1:9" s="54" customFormat="1" ht="21.75" customHeight="1">
      <c r="A15" s="246">
        <v>4</v>
      </c>
      <c r="B15" s="247" t="s">
        <v>33</v>
      </c>
      <c r="C15" s="248"/>
      <c r="D15" s="248">
        <f aca="true" t="shared" si="0" ref="D15:I15">SUM(D12:D14)</f>
        <v>16804</v>
      </c>
      <c r="E15" s="248">
        <f t="shared" si="0"/>
        <v>7549</v>
      </c>
      <c r="F15" s="248">
        <f t="shared" si="0"/>
        <v>0</v>
      </c>
      <c r="G15" s="248">
        <f t="shared" si="0"/>
        <v>9255</v>
      </c>
      <c r="H15" s="248">
        <f t="shared" si="0"/>
        <v>0</v>
      </c>
      <c r="I15" s="248">
        <f t="shared" si="0"/>
        <v>0</v>
      </c>
    </row>
    <row r="31" spans="2:9" ht="9.75">
      <c r="B31" s="25"/>
      <c r="C31" s="25"/>
      <c r="D31" s="25"/>
      <c r="E31" s="25"/>
      <c r="F31" s="25"/>
      <c r="G31" s="25"/>
      <c r="H31" s="25"/>
      <c r="I31" s="55"/>
    </row>
    <row r="32" spans="2:9" ht="9.75">
      <c r="B32" s="25"/>
      <c r="C32" s="25"/>
      <c r="D32" s="25"/>
      <c r="E32" s="25"/>
      <c r="F32" s="25"/>
      <c r="G32" s="25"/>
      <c r="H32" s="25"/>
      <c r="I32" s="55"/>
    </row>
    <row r="33" spans="2:9" ht="9.75">
      <c r="B33" s="25"/>
      <c r="C33" s="25"/>
      <c r="D33" s="25"/>
      <c r="E33" s="25"/>
      <c r="F33" s="25"/>
      <c r="G33" s="25"/>
      <c r="H33" s="25"/>
      <c r="I33" s="55"/>
    </row>
    <row r="34" spans="2:9" ht="9.75">
      <c r="B34" s="7"/>
      <c r="C34" s="7"/>
      <c r="D34" s="7"/>
      <c r="E34" s="7"/>
      <c r="F34" s="23"/>
      <c r="G34" s="23"/>
      <c r="H34" s="23"/>
      <c r="I34" s="55"/>
    </row>
    <row r="35" spans="2:9" ht="9.75">
      <c r="B35" s="7"/>
      <c r="C35" s="7"/>
      <c r="D35" s="7"/>
      <c r="E35" s="7"/>
      <c r="F35" s="7"/>
      <c r="G35" s="7"/>
      <c r="H35" s="7"/>
      <c r="I35" s="56"/>
    </row>
    <row r="36" spans="2:9" ht="9.75">
      <c r="B36" s="7"/>
      <c r="C36" s="7"/>
      <c r="D36" s="7"/>
      <c r="E36" s="7"/>
      <c r="F36" s="7"/>
      <c r="G36" s="7"/>
      <c r="H36" s="7"/>
      <c r="I36" s="56"/>
    </row>
    <row r="37" spans="2:9" ht="9.75">
      <c r="B37" s="7"/>
      <c r="C37" s="7"/>
      <c r="D37" s="7"/>
      <c r="E37" s="7"/>
      <c r="F37" s="7"/>
      <c r="G37" s="7"/>
      <c r="H37" s="7"/>
      <c r="I37" s="56"/>
    </row>
    <row r="38" spans="2:9" ht="9.75">
      <c r="B38" s="21"/>
      <c r="C38" s="21"/>
      <c r="D38" s="21"/>
      <c r="E38" s="21"/>
      <c r="F38" s="21"/>
      <c r="G38" s="21"/>
      <c r="H38" s="21"/>
      <c r="I38" s="21"/>
    </row>
    <row r="39" spans="2:9" ht="9.75">
      <c r="B39" s="21"/>
      <c r="C39" s="21"/>
      <c r="D39" s="21"/>
      <c r="E39" s="21"/>
      <c r="F39" s="21"/>
      <c r="G39" s="21"/>
      <c r="H39" s="21"/>
      <c r="I39" s="21"/>
    </row>
    <row r="40" spans="2:9" ht="9.75">
      <c r="B40" s="21"/>
      <c r="C40" s="21"/>
      <c r="D40" s="21"/>
      <c r="E40" s="21"/>
      <c r="F40" s="21"/>
      <c r="G40" s="21"/>
      <c r="H40" s="21"/>
      <c r="I40" s="21"/>
    </row>
    <row r="41" spans="2:9" ht="9.75">
      <c r="B41" s="21"/>
      <c r="C41" s="21"/>
      <c r="D41" s="21"/>
      <c r="E41" s="21"/>
      <c r="F41" s="21"/>
      <c r="G41" s="21"/>
      <c r="H41" s="21"/>
      <c r="I41" s="21"/>
    </row>
    <row r="42" spans="2:9" ht="9.75">
      <c r="B42" s="21"/>
      <c r="C42" s="21"/>
      <c r="D42" s="21"/>
      <c r="E42" s="21"/>
      <c r="F42" s="21"/>
      <c r="G42" s="21"/>
      <c r="H42" s="21"/>
      <c r="I42" s="21"/>
    </row>
    <row r="43" spans="2:9" ht="9.75">
      <c r="B43" s="21"/>
      <c r="C43" s="21"/>
      <c r="D43" s="21"/>
      <c r="E43" s="21"/>
      <c r="F43" s="21"/>
      <c r="G43" s="21"/>
      <c r="H43" s="21"/>
      <c r="I43" s="21"/>
    </row>
    <row r="44" spans="2:9" ht="9.75">
      <c r="B44" s="21"/>
      <c r="C44" s="21"/>
      <c r="D44" s="21"/>
      <c r="E44" s="21"/>
      <c r="F44" s="21"/>
      <c r="G44" s="21"/>
      <c r="H44" s="21"/>
      <c r="I44" s="21"/>
    </row>
    <row r="45" spans="2:9" ht="9.75">
      <c r="B45" s="21"/>
      <c r="C45" s="21"/>
      <c r="D45" s="21"/>
      <c r="E45" s="21"/>
      <c r="F45" s="21"/>
      <c r="G45" s="21"/>
      <c r="H45" s="21"/>
      <c r="I45" s="21"/>
    </row>
    <row r="46" spans="2:9" ht="9.75">
      <c r="B46" s="21"/>
      <c r="C46" s="21"/>
      <c r="D46" s="21"/>
      <c r="E46" s="21"/>
      <c r="F46" s="21"/>
      <c r="G46" s="21"/>
      <c r="H46" s="21"/>
      <c r="I46" s="21"/>
    </row>
    <row r="47" spans="2:9" ht="9.75">
      <c r="B47" s="21"/>
      <c r="C47" s="21"/>
      <c r="D47" s="21"/>
      <c r="E47" s="21"/>
      <c r="F47" s="21"/>
      <c r="G47" s="21"/>
      <c r="H47" s="21"/>
      <c r="I47" s="21"/>
    </row>
    <row r="48" spans="2:9" ht="9.75">
      <c r="B48" s="21"/>
      <c r="C48" s="21"/>
      <c r="D48" s="21"/>
      <c r="E48" s="21"/>
      <c r="F48" s="21"/>
      <c r="G48" s="21"/>
      <c r="H48" s="21"/>
      <c r="I48" s="21"/>
    </row>
    <row r="49" spans="2:9" ht="9.75">
      <c r="B49" s="21"/>
      <c r="C49" s="41"/>
      <c r="D49" s="41"/>
      <c r="E49" s="21"/>
      <c r="F49" s="41"/>
      <c r="G49" s="41"/>
      <c r="H49" s="41"/>
      <c r="I49" s="41"/>
    </row>
    <row r="50" spans="2:9" ht="9.75">
      <c r="B50" s="21"/>
      <c r="C50" s="21"/>
      <c r="D50" s="21"/>
      <c r="E50" s="21"/>
      <c r="F50" s="21"/>
      <c r="G50" s="21"/>
      <c r="H50" s="21"/>
      <c r="I50" s="21"/>
    </row>
    <row r="51" spans="2:9" ht="9.75">
      <c r="B51" s="21"/>
      <c r="C51" s="21"/>
      <c r="D51" s="21"/>
      <c r="E51" s="21"/>
      <c r="F51" s="21"/>
      <c r="G51" s="21"/>
      <c r="H51" s="21"/>
      <c r="I51" s="21"/>
    </row>
    <row r="52" spans="2:9" ht="9.75">
      <c r="B52" s="21"/>
      <c r="C52" s="21"/>
      <c r="D52" s="21"/>
      <c r="E52" s="21"/>
      <c r="F52" s="21"/>
      <c r="G52" s="21"/>
      <c r="H52" s="21"/>
      <c r="I52" s="21"/>
    </row>
    <row r="53" spans="2:9" ht="9.75">
      <c r="B53" s="21"/>
      <c r="C53" s="21"/>
      <c r="D53" s="21"/>
      <c r="E53" s="21"/>
      <c r="F53" s="21"/>
      <c r="G53" s="21"/>
      <c r="H53" s="21"/>
      <c r="I53" s="21"/>
    </row>
    <row r="54" spans="2:9" ht="9.75">
      <c r="B54" s="21"/>
      <c r="C54" s="21"/>
      <c r="D54" s="21"/>
      <c r="E54" s="21"/>
      <c r="F54" s="21"/>
      <c r="G54" s="21"/>
      <c r="H54" s="21"/>
      <c r="I54" s="21"/>
    </row>
    <row r="55" spans="2:9" ht="9.75">
      <c r="B55" s="21"/>
      <c r="C55" s="21"/>
      <c r="D55" s="21"/>
      <c r="E55" s="21"/>
      <c r="F55" s="21"/>
      <c r="G55" s="21"/>
      <c r="H55" s="21"/>
      <c r="I55" s="21"/>
    </row>
    <row r="56" spans="2:9" ht="9.75">
      <c r="B56" s="21"/>
      <c r="C56" s="21"/>
      <c r="D56" s="21"/>
      <c r="E56" s="21"/>
      <c r="F56" s="21"/>
      <c r="G56" s="21"/>
      <c r="H56" s="21"/>
      <c r="I56" s="21"/>
    </row>
    <row r="57" spans="2:9" ht="9.75">
      <c r="B57" s="21"/>
      <c r="C57" s="21"/>
      <c r="D57" s="21"/>
      <c r="E57" s="21"/>
      <c r="F57" s="21"/>
      <c r="G57" s="21"/>
      <c r="H57" s="21"/>
      <c r="I57" s="21"/>
    </row>
    <row r="58" spans="2:9" ht="9.75">
      <c r="B58" s="21"/>
      <c r="C58" s="21"/>
      <c r="D58" s="21"/>
      <c r="E58" s="21"/>
      <c r="F58" s="21"/>
      <c r="G58" s="21"/>
      <c r="H58" s="21"/>
      <c r="I58" s="21"/>
    </row>
    <row r="59" spans="2:9" ht="9.75">
      <c r="B59" s="21"/>
      <c r="C59" s="21"/>
      <c r="D59" s="21"/>
      <c r="E59" s="21"/>
      <c r="F59" s="21"/>
      <c r="G59" s="21"/>
      <c r="H59" s="21"/>
      <c r="I59" s="21"/>
    </row>
    <row r="60" spans="2:9" ht="9.75">
      <c r="B60" s="21"/>
      <c r="C60" s="21"/>
      <c r="D60" s="21"/>
      <c r="E60" s="21"/>
      <c r="F60" s="21"/>
      <c r="G60" s="21"/>
      <c r="H60" s="21"/>
      <c r="I60" s="21"/>
    </row>
    <row r="61" spans="2:9" ht="9.75">
      <c r="B61" s="21"/>
      <c r="C61" s="21"/>
      <c r="D61" s="21"/>
      <c r="E61" s="21"/>
      <c r="F61" s="21"/>
      <c r="G61" s="21"/>
      <c r="H61" s="21"/>
      <c r="I61" s="21"/>
    </row>
    <row r="62" spans="2:9" ht="9.75">
      <c r="B62" s="21"/>
      <c r="C62" s="21"/>
      <c r="D62" s="21"/>
      <c r="E62" s="21"/>
      <c r="F62" s="21"/>
      <c r="G62" s="21"/>
      <c r="H62" s="21"/>
      <c r="I62" s="21"/>
    </row>
    <row r="63" spans="2:9" ht="9.75">
      <c r="B63" s="21"/>
      <c r="C63" s="21"/>
      <c r="D63" s="21"/>
      <c r="E63" s="21"/>
      <c r="F63" s="21"/>
      <c r="G63" s="21"/>
      <c r="H63" s="21"/>
      <c r="I63" s="21"/>
    </row>
    <row r="64" spans="2:9" ht="9.75">
      <c r="B64" s="21"/>
      <c r="C64" s="21"/>
      <c r="D64" s="21"/>
      <c r="E64" s="21"/>
      <c r="F64" s="21"/>
      <c r="G64" s="21"/>
      <c r="H64" s="21"/>
      <c r="I64" s="21"/>
    </row>
    <row r="65" spans="2:9" ht="9.75">
      <c r="B65" s="21"/>
      <c r="C65" s="21"/>
      <c r="D65" s="21"/>
      <c r="E65" s="21"/>
      <c r="F65" s="21"/>
      <c r="G65" s="21"/>
      <c r="H65" s="21"/>
      <c r="I65" s="21"/>
    </row>
    <row r="66" spans="2:9" ht="9.75">
      <c r="B66" s="21"/>
      <c r="C66" s="21"/>
      <c r="D66" s="21"/>
      <c r="E66" s="21"/>
      <c r="F66" s="21"/>
      <c r="G66" s="21"/>
      <c r="H66" s="21"/>
      <c r="I66" s="21"/>
    </row>
    <row r="67" spans="2:9" ht="9.75">
      <c r="B67" s="21"/>
      <c r="C67" s="21"/>
      <c r="D67" s="21"/>
      <c r="E67" s="21"/>
      <c r="F67" s="21"/>
      <c r="G67" s="21"/>
      <c r="H67" s="21"/>
      <c r="I67" s="21"/>
    </row>
    <row r="68" spans="2:9" ht="9.75">
      <c r="B68" s="21"/>
      <c r="C68" s="21"/>
      <c r="D68" s="21"/>
      <c r="E68" s="21"/>
      <c r="F68" s="21"/>
      <c r="G68" s="21"/>
      <c r="H68" s="21"/>
      <c r="I68" s="21"/>
    </row>
    <row r="69" spans="2:9" ht="9.75">
      <c r="B69" s="21"/>
      <c r="C69" s="21"/>
      <c r="D69" s="21"/>
      <c r="E69" s="21"/>
      <c r="F69" s="21"/>
      <c r="G69" s="21"/>
      <c r="H69" s="21"/>
      <c r="I69" s="21"/>
    </row>
    <row r="70" spans="2:9" s="57" customFormat="1" ht="9.75">
      <c r="B70" s="55"/>
      <c r="C70" s="55"/>
      <c r="D70" s="55"/>
      <c r="E70" s="55"/>
      <c r="F70" s="55"/>
      <c r="G70" s="55"/>
      <c r="H70" s="55"/>
      <c r="I70" s="55"/>
    </row>
    <row r="71" spans="2:9" s="57" customFormat="1" ht="9.75">
      <c r="B71" s="55"/>
      <c r="C71" s="55"/>
      <c r="D71" s="55"/>
      <c r="E71" s="55"/>
      <c r="F71" s="55"/>
      <c r="G71" s="55"/>
      <c r="H71" s="55"/>
      <c r="I71" s="55"/>
    </row>
    <row r="72" spans="2:9" s="57" customFormat="1" ht="9.75">
      <c r="B72" s="55"/>
      <c r="C72" s="55"/>
      <c r="D72" s="55"/>
      <c r="E72" s="55"/>
      <c r="F72" s="55"/>
      <c r="G72" s="55"/>
      <c r="H72" s="55"/>
      <c r="I72" s="55"/>
    </row>
    <row r="73" spans="2:9" s="57" customFormat="1" ht="9.75">
      <c r="B73" s="58"/>
      <c r="C73" s="7"/>
      <c r="D73" s="7"/>
      <c r="E73" s="7"/>
      <c r="F73" s="23"/>
      <c r="G73" s="23"/>
      <c r="H73" s="23"/>
      <c r="I73" s="55"/>
    </row>
    <row r="74" spans="2:9" s="57" customFormat="1" ht="9.75">
      <c r="B74" s="58"/>
      <c r="C74" s="7"/>
      <c r="D74" s="7"/>
      <c r="E74" s="7"/>
      <c r="F74" s="7"/>
      <c r="G74" s="7"/>
      <c r="H74" s="7"/>
      <c r="I74" s="56"/>
    </row>
    <row r="75" spans="2:9" s="57" customFormat="1" ht="9.75">
      <c r="B75" s="58"/>
      <c r="C75" s="7"/>
      <c r="D75" s="7"/>
      <c r="E75" s="7"/>
      <c r="F75" s="7"/>
      <c r="G75" s="7"/>
      <c r="H75" s="7"/>
      <c r="I75" s="56"/>
    </row>
    <row r="76" spans="2:9" s="57" customFormat="1" ht="9.75">
      <c r="B76" s="58"/>
      <c r="C76" s="7"/>
      <c r="D76" s="7"/>
      <c r="E76" s="7"/>
      <c r="F76" s="7"/>
      <c r="G76" s="7"/>
      <c r="H76" s="7"/>
      <c r="I76" s="56"/>
    </row>
    <row r="77" spans="2:9" ht="9.75">
      <c r="B77" s="21"/>
      <c r="C77" s="21"/>
      <c r="D77" s="21"/>
      <c r="E77" s="21"/>
      <c r="F77" s="21"/>
      <c r="G77" s="21"/>
      <c r="H77" s="21"/>
      <c r="I77" s="21"/>
    </row>
    <row r="78" spans="2:9" ht="9.75">
      <c r="B78" s="21"/>
      <c r="C78" s="21"/>
      <c r="D78" s="21"/>
      <c r="E78" s="21"/>
      <c r="F78" s="21"/>
      <c r="G78" s="21"/>
      <c r="H78" s="21"/>
      <c r="I78" s="21"/>
    </row>
    <row r="79" spans="2:9" ht="9.75">
      <c r="B79" s="21"/>
      <c r="C79" s="21"/>
      <c r="D79" s="21"/>
      <c r="E79" s="21"/>
      <c r="F79" s="21"/>
      <c r="G79" s="21"/>
      <c r="H79" s="21"/>
      <c r="I79" s="21"/>
    </row>
    <row r="80" spans="2:9" ht="9.75">
      <c r="B80" s="21"/>
      <c r="C80" s="21"/>
      <c r="D80" s="21"/>
      <c r="E80" s="21"/>
      <c r="F80" s="21"/>
      <c r="G80" s="21"/>
      <c r="H80" s="21"/>
      <c r="I80" s="21"/>
    </row>
    <row r="81" spans="2:9" ht="9.75">
      <c r="B81" s="26"/>
      <c r="C81" s="26"/>
      <c r="D81" s="26"/>
      <c r="E81" s="26"/>
      <c r="F81" s="26"/>
      <c r="G81" s="26"/>
      <c r="H81" s="26"/>
      <c r="I81" s="26"/>
    </row>
    <row r="82" spans="2:9" ht="9.75">
      <c r="B82" s="21"/>
      <c r="C82" s="21"/>
      <c r="D82" s="21"/>
      <c r="E82" s="21"/>
      <c r="F82" s="21"/>
      <c r="G82" s="21"/>
      <c r="H82" s="21"/>
      <c r="I82" s="21"/>
    </row>
    <row r="83" spans="2:9" ht="9.75">
      <c r="B83" s="21"/>
      <c r="C83" s="21"/>
      <c r="D83" s="21"/>
      <c r="E83" s="21"/>
      <c r="F83" s="21"/>
      <c r="G83" s="21"/>
      <c r="H83" s="21"/>
      <c r="I83" s="21"/>
    </row>
    <row r="84" spans="2:9" ht="9.75">
      <c r="B84" s="21"/>
      <c r="C84" s="21"/>
      <c r="D84" s="21"/>
      <c r="E84" s="21"/>
      <c r="F84" s="21"/>
      <c r="G84" s="21"/>
      <c r="H84" s="21"/>
      <c r="I84" s="21"/>
    </row>
    <row r="85" spans="2:9" ht="9.75">
      <c r="B85" s="21"/>
      <c r="C85" s="21"/>
      <c r="D85" s="21"/>
      <c r="E85" s="21"/>
      <c r="F85" s="21"/>
      <c r="G85" s="21"/>
      <c r="H85" s="21"/>
      <c r="I85" s="21"/>
    </row>
    <row r="86" spans="2:9" ht="9.75">
      <c r="B86" s="21"/>
      <c r="C86" s="21"/>
      <c r="D86" s="21"/>
      <c r="E86" s="21"/>
      <c r="F86" s="21"/>
      <c r="G86" s="21"/>
      <c r="H86" s="21"/>
      <c r="I86" s="21"/>
    </row>
    <row r="87" spans="2:9" ht="9.75">
      <c r="B87" s="21"/>
      <c r="C87" s="21"/>
      <c r="D87" s="21"/>
      <c r="E87" s="21"/>
      <c r="F87" s="21"/>
      <c r="G87" s="21"/>
      <c r="H87" s="21"/>
      <c r="I87" s="21"/>
    </row>
    <row r="88" spans="2:9" ht="9.75">
      <c r="B88" s="21"/>
      <c r="C88" s="21"/>
      <c r="D88" s="21"/>
      <c r="E88" s="21"/>
      <c r="F88" s="21"/>
      <c r="G88" s="21"/>
      <c r="H88" s="21"/>
      <c r="I88" s="21"/>
    </row>
    <row r="89" spans="2:9" ht="9.75">
      <c r="B89" s="26"/>
      <c r="C89" s="26"/>
      <c r="D89" s="26"/>
      <c r="E89" s="26"/>
      <c r="F89" s="26"/>
      <c r="G89" s="26"/>
      <c r="H89" s="26"/>
      <c r="I89" s="26"/>
    </row>
    <row r="90" spans="2:9" s="57" customFormat="1" ht="9.75">
      <c r="B90" s="29"/>
      <c r="C90" s="21"/>
      <c r="D90" s="21"/>
      <c r="E90" s="21"/>
      <c r="F90" s="21"/>
      <c r="G90" s="29"/>
      <c r="H90" s="29"/>
      <c r="I90" s="29"/>
    </row>
    <row r="91" spans="2:9" s="59" customFormat="1" ht="9.75">
      <c r="B91" s="31"/>
      <c r="C91" s="21"/>
      <c r="D91" s="21"/>
      <c r="E91" s="21"/>
      <c r="F91" s="21"/>
      <c r="G91" s="31"/>
      <c r="H91" s="31"/>
      <c r="I91" s="31"/>
    </row>
    <row r="92" spans="2:9" s="59" customFormat="1" ht="9.75">
      <c r="B92" s="29"/>
      <c r="C92" s="21"/>
      <c r="D92" s="21"/>
      <c r="E92" s="21"/>
      <c r="F92" s="21"/>
      <c r="G92" s="29"/>
      <c r="H92" s="29"/>
      <c r="I92" s="31"/>
    </row>
    <row r="93" spans="2:9" s="57" customFormat="1" ht="9.75">
      <c r="B93" s="29"/>
      <c r="C93" s="41"/>
      <c r="D93" s="41"/>
      <c r="E93" s="41"/>
      <c r="F93" s="41"/>
      <c r="G93" s="41"/>
      <c r="H93" s="41"/>
      <c r="I93" s="41"/>
    </row>
    <row r="94" spans="2:9" s="59" customFormat="1" ht="9.75">
      <c r="B94" s="31"/>
      <c r="C94" s="21"/>
      <c r="D94" s="21"/>
      <c r="E94" s="21"/>
      <c r="F94" s="21"/>
      <c r="G94" s="21"/>
      <c r="H94" s="21"/>
      <c r="I94" s="21"/>
    </row>
    <row r="95" spans="2:9" s="57" customFormat="1" ht="9.75">
      <c r="B95" s="29"/>
      <c r="C95" s="41"/>
      <c r="D95" s="41"/>
      <c r="E95" s="41"/>
      <c r="F95" s="41"/>
      <c r="G95" s="41"/>
      <c r="H95" s="41"/>
      <c r="I95" s="41"/>
    </row>
    <row r="96" spans="2:9" s="57" customFormat="1" ht="9.75">
      <c r="B96" s="29"/>
      <c r="C96" s="21"/>
      <c r="D96" s="21"/>
      <c r="E96" s="21"/>
      <c r="F96" s="21"/>
      <c r="G96" s="41"/>
      <c r="H96" s="41"/>
      <c r="I96" s="41"/>
    </row>
    <row r="97" spans="2:9" s="57" customFormat="1" ht="9.75">
      <c r="B97" s="29"/>
      <c r="C97" s="41"/>
      <c r="D97" s="41"/>
      <c r="E97" s="41"/>
      <c r="F97" s="41"/>
      <c r="G97" s="41"/>
      <c r="H97" s="41"/>
      <c r="I97" s="41"/>
    </row>
    <row r="98" spans="2:9" s="57" customFormat="1" ht="9.75">
      <c r="B98" s="29"/>
      <c r="C98" s="21"/>
      <c r="D98" s="21"/>
      <c r="E98" s="21"/>
      <c r="F98" s="41"/>
      <c r="G98" s="41"/>
      <c r="H98" s="41"/>
      <c r="I98" s="41"/>
    </row>
    <row r="99" spans="2:9" s="57" customFormat="1" ht="9.75">
      <c r="B99" s="29"/>
      <c r="C99" s="41"/>
      <c r="D99" s="41"/>
      <c r="E99" s="41"/>
      <c r="F99" s="41"/>
      <c r="G99" s="41"/>
      <c r="H99" s="41"/>
      <c r="I99" s="41"/>
    </row>
    <row r="100" spans="2:9" s="57" customFormat="1" ht="9.75">
      <c r="B100" s="29"/>
      <c r="C100" s="21"/>
      <c r="D100" s="21"/>
      <c r="E100" s="21"/>
      <c r="F100" s="21"/>
      <c r="G100" s="21"/>
      <c r="H100" s="21"/>
      <c r="I100" s="21"/>
    </row>
    <row r="101" spans="2:9" s="57" customFormat="1" ht="9.75">
      <c r="B101" s="29"/>
      <c r="C101" s="21"/>
      <c r="D101" s="21"/>
      <c r="E101" s="21"/>
      <c r="F101" s="21"/>
      <c r="G101" s="21"/>
      <c r="H101" s="21"/>
      <c r="I101" s="21"/>
    </row>
    <row r="102" spans="2:9" s="57" customFormat="1" ht="9.75">
      <c r="B102" s="29"/>
      <c r="C102" s="21"/>
      <c r="D102" s="21"/>
      <c r="E102" s="21"/>
      <c r="F102" s="21"/>
      <c r="G102" s="21"/>
      <c r="H102" s="21"/>
      <c r="I102" s="21"/>
    </row>
    <row r="103" spans="2:9" s="57" customFormat="1" ht="9.75">
      <c r="B103" s="29"/>
      <c r="C103" s="21"/>
      <c r="D103" s="21"/>
      <c r="E103" s="21"/>
      <c r="F103" s="21"/>
      <c r="G103" s="21"/>
      <c r="H103" s="21"/>
      <c r="I103" s="21"/>
    </row>
    <row r="104" spans="2:9" s="57" customFormat="1" ht="9.75">
      <c r="B104" s="29"/>
      <c r="C104" s="21"/>
      <c r="D104" s="21"/>
      <c r="E104" s="21"/>
      <c r="F104" s="21"/>
      <c r="G104" s="21"/>
      <c r="H104" s="21"/>
      <c r="I104" s="21"/>
    </row>
    <row r="105" spans="2:9" s="57" customFormat="1" ht="9.75">
      <c r="B105" s="29"/>
      <c r="C105" s="21"/>
      <c r="D105" s="21"/>
      <c r="E105" s="21"/>
      <c r="F105" s="21"/>
      <c r="G105" s="21"/>
      <c r="H105" s="21"/>
      <c r="I105" s="21"/>
    </row>
    <row r="106" spans="2:9" s="57" customFormat="1" ht="9.75">
      <c r="B106" s="29"/>
      <c r="C106" s="21"/>
      <c r="D106" s="21"/>
      <c r="E106" s="21"/>
      <c r="F106" s="21"/>
      <c r="G106" s="21"/>
      <c r="H106" s="21"/>
      <c r="I106" s="21"/>
    </row>
    <row r="107" spans="2:9" s="59" customFormat="1" ht="9.75">
      <c r="B107" s="31"/>
      <c r="C107" s="41"/>
      <c r="D107" s="41"/>
      <c r="E107" s="41"/>
      <c r="F107" s="41"/>
      <c r="G107" s="41"/>
      <c r="H107" s="41"/>
      <c r="I107" s="41"/>
    </row>
    <row r="108" spans="2:9" s="59" customFormat="1" ht="9.75">
      <c r="B108" s="31"/>
      <c r="C108" s="41"/>
      <c r="D108" s="41"/>
      <c r="E108" s="41"/>
      <c r="F108" s="41"/>
      <c r="G108" s="41"/>
      <c r="H108" s="41"/>
      <c r="I108" s="41"/>
    </row>
    <row r="109" spans="2:9" s="57" customFormat="1" ht="9.75">
      <c r="B109" s="55"/>
      <c r="C109" s="55"/>
      <c r="D109" s="55"/>
      <c r="E109" s="55"/>
      <c r="F109" s="55"/>
      <c r="G109" s="55"/>
      <c r="H109" s="55"/>
      <c r="I109" s="55"/>
    </row>
    <row r="110" spans="2:9" s="57" customFormat="1" ht="9.75">
      <c r="B110" s="55"/>
      <c r="C110" s="55"/>
      <c r="D110" s="55"/>
      <c r="E110" s="55"/>
      <c r="F110" s="55"/>
      <c r="G110" s="55"/>
      <c r="H110" s="55"/>
      <c r="I110" s="55"/>
    </row>
    <row r="111" spans="2:9" s="57" customFormat="1" ht="9.75">
      <c r="B111" s="55"/>
      <c r="C111" s="55"/>
      <c r="D111" s="55"/>
      <c r="E111" s="55"/>
      <c r="F111" s="55"/>
      <c r="G111" s="55"/>
      <c r="H111" s="55"/>
      <c r="I111" s="55"/>
    </row>
    <row r="112" spans="2:9" s="57" customFormat="1" ht="9.75">
      <c r="B112" s="58"/>
      <c r="C112" s="7"/>
      <c r="D112" s="7"/>
      <c r="E112" s="7"/>
      <c r="F112" s="23"/>
      <c r="G112" s="23"/>
      <c r="H112" s="23"/>
      <c r="I112" s="55"/>
    </row>
    <row r="113" spans="2:9" s="57" customFormat="1" ht="9.75">
      <c r="B113" s="58"/>
      <c r="C113" s="7"/>
      <c r="D113" s="7"/>
      <c r="E113" s="7"/>
      <c r="F113" s="7"/>
      <c r="G113" s="7"/>
      <c r="H113" s="7"/>
      <c r="I113" s="56"/>
    </row>
    <row r="114" spans="2:9" s="57" customFormat="1" ht="9.75">
      <c r="B114" s="58"/>
      <c r="C114" s="7"/>
      <c r="D114" s="7"/>
      <c r="E114" s="7"/>
      <c r="F114" s="7"/>
      <c r="G114" s="7"/>
      <c r="H114" s="7"/>
      <c r="I114" s="56"/>
    </row>
    <row r="115" spans="2:9" s="57" customFormat="1" ht="9.75">
      <c r="B115" s="58"/>
      <c r="C115" s="7"/>
      <c r="D115" s="7"/>
      <c r="E115" s="7"/>
      <c r="F115" s="7"/>
      <c r="G115" s="7"/>
      <c r="H115" s="7"/>
      <c r="I115" s="56"/>
    </row>
    <row r="116" spans="2:9" s="59" customFormat="1" ht="9.75">
      <c r="B116" s="31"/>
      <c r="C116" s="41"/>
      <c r="D116" s="41"/>
      <c r="E116" s="41"/>
      <c r="F116" s="41"/>
      <c r="G116" s="41"/>
      <c r="H116" s="41"/>
      <c r="I116" s="41"/>
    </row>
    <row r="117" spans="2:9" s="59" customFormat="1" ht="9.75">
      <c r="B117" s="31"/>
      <c r="C117" s="21"/>
      <c r="D117" s="21"/>
      <c r="E117" s="21"/>
      <c r="F117" s="21"/>
      <c r="G117" s="41"/>
      <c r="H117" s="41"/>
      <c r="I117" s="41"/>
    </row>
    <row r="118" spans="2:9" s="59" customFormat="1" ht="9.75">
      <c r="B118" s="31"/>
      <c r="C118" s="41"/>
      <c r="D118" s="41"/>
      <c r="E118" s="41"/>
      <c r="F118" s="41"/>
      <c r="G118" s="41"/>
      <c r="H118" s="41"/>
      <c r="I118" s="41"/>
    </row>
    <row r="119" spans="2:9" s="57" customFormat="1" ht="9.75">
      <c r="B119" s="29"/>
      <c r="C119" s="41"/>
      <c r="D119" s="41"/>
      <c r="E119" s="41"/>
      <c r="F119" s="41"/>
      <c r="G119" s="41"/>
      <c r="H119" s="41"/>
      <c r="I119" s="41"/>
    </row>
    <row r="120" spans="2:9" s="57" customFormat="1" ht="9.75">
      <c r="B120" s="29"/>
      <c r="C120" s="21"/>
      <c r="D120" s="21"/>
      <c r="E120" s="21"/>
      <c r="F120" s="21"/>
      <c r="G120" s="21"/>
      <c r="H120" s="21"/>
      <c r="I120" s="21"/>
    </row>
    <row r="121" spans="2:9" s="57" customFormat="1" ht="9.75">
      <c r="B121" s="29"/>
      <c r="C121" s="21"/>
      <c r="D121" s="21"/>
      <c r="E121" s="21"/>
      <c r="F121" s="21"/>
      <c r="G121" s="21"/>
      <c r="H121" s="21"/>
      <c r="I121" s="21"/>
    </row>
    <row r="122" spans="2:9" s="57" customFormat="1" ht="9.75">
      <c r="B122" s="29"/>
      <c r="C122" s="21"/>
      <c r="D122" s="21"/>
      <c r="E122" s="21"/>
      <c r="F122" s="21"/>
      <c r="G122" s="21"/>
      <c r="H122" s="21"/>
      <c r="I122" s="21"/>
    </row>
    <row r="123" spans="2:9" s="57" customFormat="1" ht="9.75">
      <c r="B123" s="29"/>
      <c r="C123" s="21"/>
      <c r="D123" s="21"/>
      <c r="E123" s="21"/>
      <c r="F123" s="21"/>
      <c r="G123" s="21"/>
      <c r="H123" s="21"/>
      <c r="I123" s="21"/>
    </row>
    <row r="124" spans="2:9" s="57" customFormat="1" ht="9.75">
      <c r="B124" s="29"/>
      <c r="C124" s="41"/>
      <c r="D124" s="41"/>
      <c r="E124" s="41"/>
      <c r="F124" s="41"/>
      <c r="G124" s="41"/>
      <c r="H124" s="41"/>
      <c r="I124" s="41"/>
    </row>
    <row r="125" spans="2:9" s="57" customFormat="1" ht="9.75">
      <c r="B125" s="29"/>
      <c r="C125" s="41"/>
      <c r="D125" s="41"/>
      <c r="E125" s="41"/>
      <c r="F125" s="41"/>
      <c r="G125" s="41"/>
      <c r="H125" s="41"/>
      <c r="I125" s="41"/>
    </row>
    <row r="126" spans="2:9" s="57" customFormat="1" ht="9.75">
      <c r="B126" s="29"/>
      <c r="C126" s="21"/>
      <c r="D126" s="21"/>
      <c r="E126" s="21"/>
      <c r="F126" s="21"/>
      <c r="G126" s="21"/>
      <c r="H126" s="21"/>
      <c r="I126" s="21"/>
    </row>
    <row r="127" spans="2:9" s="57" customFormat="1" ht="9.75">
      <c r="B127" s="29"/>
      <c r="C127" s="41"/>
      <c r="D127" s="41"/>
      <c r="E127" s="41"/>
      <c r="F127" s="41"/>
      <c r="G127" s="41"/>
      <c r="H127" s="41"/>
      <c r="I127" s="41"/>
    </row>
  </sheetData>
  <sheetProtection/>
  <mergeCells count="14">
    <mergeCell ref="F2:J2"/>
    <mergeCell ref="I9:I11"/>
    <mergeCell ref="A8:A11"/>
    <mergeCell ref="B8:B11"/>
    <mergeCell ref="B4:I4"/>
    <mergeCell ref="E8:I8"/>
    <mergeCell ref="E3:I3"/>
    <mergeCell ref="B5:I5"/>
    <mergeCell ref="B6:I6"/>
    <mergeCell ref="D8:D11"/>
    <mergeCell ref="E9:E11"/>
    <mergeCell ref="F9:F11"/>
    <mergeCell ref="G9:G11"/>
    <mergeCell ref="H9:H11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2:I15"/>
  <sheetViews>
    <sheetView workbookViewId="0" topLeftCell="A1">
      <selection activeCell="A2" sqref="A2:I2"/>
    </sheetView>
  </sheetViews>
  <sheetFormatPr defaultColWidth="9.140625" defaultRowHeight="12.75"/>
  <cols>
    <col min="1" max="1" width="4.7109375" style="1" customWidth="1"/>
    <col min="2" max="2" width="41.57421875" style="3" customWidth="1"/>
    <col min="3" max="3" width="8.28125" style="3" customWidth="1"/>
    <col min="4" max="4" width="10.28125" style="3" bestFit="1" customWidth="1"/>
    <col min="5" max="5" width="8.7109375" style="3" customWidth="1"/>
    <col min="6" max="6" width="7.8515625" style="3" customWidth="1"/>
    <col min="7" max="7" width="9.8515625" style="3" customWidth="1"/>
    <col min="8" max="8" width="9.421875" style="3" bestFit="1" customWidth="1"/>
    <col min="9" max="9" width="9.00390625" style="3" customWidth="1"/>
    <col min="10" max="16384" width="9.140625" style="3" customWidth="1"/>
  </cols>
  <sheetData>
    <row r="2" spans="1:9" ht="12.75" customHeight="1">
      <c r="A2" s="299" t="s">
        <v>339</v>
      </c>
      <c r="B2" s="299"/>
      <c r="C2" s="299"/>
      <c r="D2" s="299"/>
      <c r="E2" s="299"/>
      <c r="F2" s="299"/>
      <c r="G2" s="299"/>
      <c r="H2" s="299"/>
      <c r="I2" s="299"/>
    </row>
    <row r="3" spans="2:9" ht="12.75" customHeight="1">
      <c r="B3" s="68"/>
      <c r="C3" s="68"/>
      <c r="D3" s="68"/>
      <c r="E3" s="68"/>
      <c r="F3" s="2"/>
      <c r="G3" s="4"/>
      <c r="H3" s="4"/>
      <c r="I3" s="4"/>
    </row>
    <row r="4" spans="1:9" s="69" customFormat="1" ht="42" customHeight="1">
      <c r="A4" s="380" t="s">
        <v>287</v>
      </c>
      <c r="B4" s="380"/>
      <c r="C4" s="380"/>
      <c r="D4" s="380"/>
      <c r="E4" s="380"/>
      <c r="F4" s="380"/>
      <c r="G4" s="380"/>
      <c r="H4" s="380"/>
      <c r="I4" s="380"/>
    </row>
    <row r="5" spans="1:9" ht="12.75" customHeight="1">
      <c r="A5" s="378"/>
      <c r="B5" s="378"/>
      <c r="C5" s="378"/>
      <c r="D5" s="378"/>
      <c r="E5" s="378"/>
      <c r="F5" s="378"/>
      <c r="G5" s="378"/>
      <c r="H5" s="378"/>
      <c r="I5" s="378"/>
    </row>
    <row r="6" spans="2:9" ht="12.75" customHeight="1">
      <c r="B6" s="1"/>
      <c r="C6" s="1"/>
      <c r="D6" s="1"/>
      <c r="E6" s="1"/>
      <c r="F6" s="1"/>
      <c r="G6" s="1"/>
      <c r="H6" s="1"/>
      <c r="I6" s="1"/>
    </row>
    <row r="7" spans="2:9" ht="9.75">
      <c r="B7" s="366" t="s">
        <v>0</v>
      </c>
      <c r="C7" s="366"/>
      <c r="D7" s="366"/>
      <c r="E7" s="366"/>
      <c r="F7" s="366"/>
      <c r="G7" s="366"/>
      <c r="H7" s="366"/>
      <c r="I7" s="366"/>
    </row>
    <row r="8" spans="1:9" ht="9.75">
      <c r="A8" s="157"/>
      <c r="B8" s="154" t="s">
        <v>1</v>
      </c>
      <c r="C8" s="154" t="s">
        <v>2</v>
      </c>
      <c r="D8" s="154" t="s">
        <v>3</v>
      </c>
      <c r="E8" s="154" t="s">
        <v>4</v>
      </c>
      <c r="F8" s="154" t="s">
        <v>5</v>
      </c>
      <c r="G8" s="154" t="s">
        <v>6</v>
      </c>
      <c r="H8" s="154" t="s">
        <v>7</v>
      </c>
      <c r="I8" s="154" t="s">
        <v>8</v>
      </c>
    </row>
    <row r="9" spans="1:9" ht="13.5" customHeight="1">
      <c r="A9" s="300" t="s">
        <v>52</v>
      </c>
      <c r="B9" s="364" t="s">
        <v>74</v>
      </c>
      <c r="C9" s="379" t="s">
        <v>72</v>
      </c>
      <c r="D9" s="379"/>
      <c r="E9" s="379"/>
      <c r="F9" s="379" t="s">
        <v>73</v>
      </c>
      <c r="G9" s="379"/>
      <c r="H9" s="379"/>
      <c r="I9" s="379"/>
    </row>
    <row r="10" spans="1:9" s="1" customFormat="1" ht="12.75" customHeight="1">
      <c r="A10" s="300"/>
      <c r="B10" s="364"/>
      <c r="C10" s="156" t="s">
        <v>125</v>
      </c>
      <c r="D10" s="301" t="s">
        <v>270</v>
      </c>
      <c r="E10" s="301"/>
      <c r="F10" s="156" t="s">
        <v>125</v>
      </c>
      <c r="G10" s="301" t="s">
        <v>270</v>
      </c>
      <c r="H10" s="301"/>
      <c r="I10" s="301"/>
    </row>
    <row r="11" spans="1:9" s="1" customFormat="1" ht="11.25" customHeight="1">
      <c r="A11" s="300"/>
      <c r="B11" s="364"/>
      <c r="C11" s="166" t="s">
        <v>25</v>
      </c>
      <c r="D11" s="167" t="s">
        <v>75</v>
      </c>
      <c r="E11" s="167" t="s">
        <v>76</v>
      </c>
      <c r="F11" s="166" t="s">
        <v>25</v>
      </c>
      <c r="G11" s="167"/>
      <c r="H11" s="167" t="s">
        <v>30</v>
      </c>
      <c r="I11" s="167"/>
    </row>
    <row r="12" spans="1:9" s="1" customFormat="1" ht="11.25" customHeight="1">
      <c r="A12" s="300"/>
      <c r="B12" s="364"/>
      <c r="C12" s="166" t="s">
        <v>39</v>
      </c>
      <c r="D12" s="168" t="s">
        <v>77</v>
      </c>
      <c r="E12" s="168" t="s">
        <v>18</v>
      </c>
      <c r="F12" s="166" t="s">
        <v>39</v>
      </c>
      <c r="G12" s="168" t="s">
        <v>31</v>
      </c>
      <c r="H12" s="168" t="s">
        <v>78</v>
      </c>
      <c r="I12" s="168" t="s">
        <v>79</v>
      </c>
    </row>
    <row r="13" spans="1:9" s="1" customFormat="1" ht="12" customHeight="1">
      <c r="A13" s="300"/>
      <c r="B13" s="364"/>
      <c r="C13" s="169"/>
      <c r="D13" s="169" t="s">
        <v>80</v>
      </c>
      <c r="E13" s="169" t="s">
        <v>81</v>
      </c>
      <c r="F13" s="170"/>
      <c r="G13" s="169"/>
      <c r="H13" s="169" t="s">
        <v>32</v>
      </c>
      <c r="I13" s="169" t="s">
        <v>82</v>
      </c>
    </row>
    <row r="14" spans="1:9" s="54" customFormat="1" ht="9.75">
      <c r="A14" s="164">
        <v>2</v>
      </c>
      <c r="B14" s="215"/>
      <c r="C14" s="60"/>
      <c r="D14" s="60"/>
      <c r="E14" s="60"/>
      <c r="F14" s="165"/>
      <c r="G14" s="165"/>
      <c r="H14" s="165"/>
      <c r="I14" s="165"/>
    </row>
    <row r="15" spans="1:9" ht="9.75">
      <c r="A15" s="157">
        <v>3</v>
      </c>
      <c r="B15" s="155" t="s">
        <v>83</v>
      </c>
      <c r="C15" s="171">
        <f aca="true" t="shared" si="0" ref="C15:I15">SUM(C14:C14)</f>
        <v>0</v>
      </c>
      <c r="D15" s="171">
        <f t="shared" si="0"/>
        <v>0</v>
      </c>
      <c r="E15" s="171">
        <f t="shared" si="0"/>
        <v>0</v>
      </c>
      <c r="F15" s="171">
        <f t="shared" si="0"/>
        <v>0</v>
      </c>
      <c r="G15" s="171">
        <f t="shared" si="0"/>
        <v>0</v>
      </c>
      <c r="H15" s="171">
        <f t="shared" si="0"/>
        <v>0</v>
      </c>
      <c r="I15" s="172">
        <f t="shared" si="0"/>
        <v>0</v>
      </c>
    </row>
  </sheetData>
  <sheetProtection/>
  <mergeCells count="10">
    <mergeCell ref="D10:E10"/>
    <mergeCell ref="G10:I10"/>
    <mergeCell ref="A5:I5"/>
    <mergeCell ref="A2:I2"/>
    <mergeCell ref="B7:I7"/>
    <mergeCell ref="C9:E9"/>
    <mergeCell ref="F9:I9"/>
    <mergeCell ref="A4:I4"/>
    <mergeCell ref="B9:B13"/>
    <mergeCell ref="A9:A13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Eszter</dc:creator>
  <cp:keywords/>
  <dc:description/>
  <cp:lastModifiedBy>Jegyző</cp:lastModifiedBy>
  <cp:lastPrinted>2014-02-25T14:15:53Z</cp:lastPrinted>
  <dcterms:created xsi:type="dcterms:W3CDTF">2011-08-03T09:00:47Z</dcterms:created>
  <dcterms:modified xsi:type="dcterms:W3CDTF">2014-02-25T14:26:08Z</dcterms:modified>
  <cp:category/>
  <cp:version/>
  <cp:contentType/>
  <cp:contentStatus/>
</cp:coreProperties>
</file>