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elhasznalo\Desktop\ktgvetés.mód\"/>
    </mc:Choice>
  </mc:AlternateContent>
  <xr:revisionPtr revIDLastSave="0" documentId="13_ncr:1_{B9F6F570-A659-452D-8BED-C4648F58AE74}" xr6:coauthVersionLast="45" xr6:coauthVersionMax="45" xr10:uidLastSave="{00000000-0000-0000-0000-000000000000}"/>
  <bookViews>
    <workbookView xWindow="-120" yWindow="-120" windowWidth="20730" windowHeight="11160" tabRatio="691" xr2:uid="{00000000-000D-0000-FFFF-FFFF00000000}"/>
  </bookViews>
  <sheets>
    <sheet name="Önk.-2020.évi kiadások" sheetId="5" r:id="rId1"/>
    <sheet name="PH-2020.évi kiadások" sheetId="6" r:id="rId2"/>
    <sheet name="Hétszínvirág Óvoda-2020. kiadás" sheetId="8" r:id="rId3"/>
  </sheets>
  <calcPr calcId="181029"/>
</workbook>
</file>

<file path=xl/calcChain.xml><?xml version="1.0" encoding="utf-8"?>
<calcChain xmlns="http://schemas.openxmlformats.org/spreadsheetml/2006/main">
  <c r="E54" i="5" l="1"/>
  <c r="E57" i="5" s="1"/>
  <c r="E46" i="5"/>
  <c r="E31" i="5"/>
  <c r="E28" i="5"/>
  <c r="E12" i="5"/>
  <c r="E48" i="5" l="1"/>
  <c r="E56" i="5" s="1"/>
  <c r="E58" i="5" s="1"/>
  <c r="E29" i="8"/>
  <c r="E25" i="8"/>
  <c r="E10" i="8"/>
  <c r="E15" i="6"/>
  <c r="E30" i="6" s="1"/>
  <c r="E31" i="8" l="1"/>
  <c r="C28" i="5"/>
  <c r="C12" i="5"/>
  <c r="D46" i="5" l="1"/>
  <c r="C29" i="8" l="1"/>
  <c r="D29" i="8"/>
  <c r="D25" i="8" l="1"/>
  <c r="C25" i="8"/>
  <c r="C15" i="6"/>
  <c r="D10" i="8"/>
  <c r="C10" i="8"/>
  <c r="D15" i="6"/>
  <c r="C46" i="5"/>
  <c r="D54" i="5"/>
  <c r="D57" i="5" s="1"/>
  <c r="C54" i="5"/>
  <c r="C57" i="5" s="1"/>
  <c r="C42" i="5"/>
  <c r="D31" i="5"/>
  <c r="C31" i="5"/>
  <c r="D28" i="5"/>
  <c r="D12" i="5"/>
  <c r="C48" i="5" l="1"/>
  <c r="C56" i="5" s="1"/>
  <c r="C58" i="5" s="1"/>
  <c r="C31" i="8"/>
  <c r="D31" i="8"/>
  <c r="C30" i="6"/>
  <c r="D48" i="5"/>
  <c r="D56" i="5" s="1"/>
  <c r="D58" i="5" s="1"/>
  <c r="D30" i="6"/>
</calcChain>
</file>

<file path=xl/sharedStrings.xml><?xml version="1.0" encoding="utf-8"?>
<sst xmlns="http://schemas.openxmlformats.org/spreadsheetml/2006/main" count="118" uniqueCount="81">
  <si>
    <t>Számlaszám</t>
  </si>
  <si>
    <t>Megnevezés</t>
  </si>
  <si>
    <t>Törvény szerinti illetmények, munkabérek</t>
  </si>
  <si>
    <t>Közlekedési költségtérítés</t>
  </si>
  <si>
    <t>Választott tisztségviselők juttatásai</t>
  </si>
  <si>
    <t>Személyi juttatások összesen</t>
  </si>
  <si>
    <t>Munkaadókat terhelő járulékok és szociális hozzájárulási adó</t>
  </si>
  <si>
    <t>Kiküldetések kiadásai</t>
  </si>
  <si>
    <t>Működési célú előzetesen felszámított általános forgalmi adó</t>
  </si>
  <si>
    <t>Dologi kiadások</t>
  </si>
  <si>
    <t>Ellátottak pénzbeli juttatásai</t>
  </si>
  <si>
    <t>Egyéb működési célú kiadások</t>
  </si>
  <si>
    <t>Beruházási célú előzetesen felszámított általános forgalmi adó</t>
  </si>
  <si>
    <t>Felújítási célú előzetesen felszámított általános forgalmi adó</t>
  </si>
  <si>
    <t>Felújítások</t>
  </si>
  <si>
    <t>Költségvetési kiadások</t>
  </si>
  <si>
    <t>Finanszírozási kiadások</t>
  </si>
  <si>
    <t>Normatív jutalmak</t>
  </si>
  <si>
    <t>Mindösszesen</t>
  </si>
  <si>
    <r>
      <t xml:space="preserve">Egyéb kommunikációs szolgáltatások - </t>
    </r>
    <r>
      <rPr>
        <b/>
        <i/>
        <sz val="11"/>
        <color theme="1"/>
        <rFont val="Calibri"/>
        <family val="2"/>
        <charset val="238"/>
        <scheme val="minor"/>
      </rPr>
      <t>telefon, internetelőfizetések</t>
    </r>
  </si>
  <si>
    <r>
      <t>Közüzemi díjak -</t>
    </r>
    <r>
      <rPr>
        <i/>
        <sz val="11"/>
        <color theme="1"/>
        <rFont val="Calibri"/>
        <family val="2"/>
        <charset val="238"/>
        <scheme val="minor"/>
      </rPr>
      <t xml:space="preserve"> </t>
    </r>
    <r>
      <rPr>
        <b/>
        <i/>
        <sz val="11"/>
        <color theme="1"/>
        <rFont val="Calibri"/>
        <family val="2"/>
        <charset val="238"/>
        <scheme val="minor"/>
      </rPr>
      <t>víz, villany, gázszolgáltatás díjai</t>
    </r>
  </si>
  <si>
    <r>
      <t xml:space="preserve">Karbantartási, kisjavítási szolgáltatások - </t>
    </r>
    <r>
      <rPr>
        <b/>
        <i/>
        <sz val="11"/>
        <color theme="1"/>
        <rFont val="Calibri"/>
        <family val="2"/>
        <charset val="238"/>
        <scheme val="minor"/>
      </rPr>
      <t>külső szolgáltató javítási díja</t>
    </r>
  </si>
  <si>
    <r>
      <t xml:space="preserve">Egyéb kommunikációs szolgáltatások - </t>
    </r>
    <r>
      <rPr>
        <b/>
        <i/>
        <sz val="11"/>
        <color theme="1"/>
        <rFont val="Calibri"/>
        <family val="2"/>
        <charset val="238"/>
        <scheme val="minor"/>
      </rPr>
      <t>telefon, internet használat díja</t>
    </r>
  </si>
  <si>
    <r>
      <t xml:space="preserve">Közüzemi díjak - </t>
    </r>
    <r>
      <rPr>
        <b/>
        <i/>
        <sz val="11"/>
        <color theme="1"/>
        <rFont val="Calibri"/>
        <family val="2"/>
        <charset val="238"/>
        <scheme val="minor"/>
      </rPr>
      <t>víz, villany, gázszolgáltatás díjai</t>
    </r>
  </si>
  <si>
    <t>Általános tartalék</t>
  </si>
  <si>
    <r>
      <t xml:space="preserve">Egyéb külső személyi juttatások - </t>
    </r>
    <r>
      <rPr>
        <b/>
        <i/>
        <sz val="11"/>
        <color theme="1"/>
        <rFont val="Calibri"/>
        <family val="2"/>
        <charset val="238"/>
        <scheme val="minor"/>
      </rPr>
      <t>megbízási díjak</t>
    </r>
  </si>
  <si>
    <r>
      <t xml:space="preserve">Vásárolt élelmezés - </t>
    </r>
    <r>
      <rPr>
        <b/>
        <i/>
        <sz val="11"/>
        <color theme="1"/>
        <rFont val="Calibri"/>
        <family val="2"/>
        <charset val="238"/>
        <scheme val="minor"/>
      </rPr>
      <t>Nebuló által kiszámlázott összeg ÁFA-nélkül</t>
    </r>
  </si>
  <si>
    <r>
      <t xml:space="preserve">Szakmai tevékenységet segítő szolgáltatások - </t>
    </r>
    <r>
      <rPr>
        <b/>
        <i/>
        <sz val="11"/>
        <color theme="1"/>
        <rFont val="Calibri"/>
        <family val="2"/>
        <charset val="238"/>
        <scheme val="minor"/>
      </rPr>
      <t>továbbképzések</t>
    </r>
  </si>
  <si>
    <r>
      <t xml:space="preserve">Egyéb külső személyi juttatások -  </t>
    </r>
    <r>
      <rPr>
        <b/>
        <i/>
        <sz val="11"/>
        <color theme="1"/>
        <rFont val="Calibri"/>
        <family val="2"/>
        <charset val="238"/>
        <scheme val="minor"/>
      </rPr>
      <t>megbízási díjak</t>
    </r>
  </si>
  <si>
    <r>
      <t xml:space="preserve">Vásárolt élelmezés - </t>
    </r>
    <r>
      <rPr>
        <b/>
        <i/>
        <sz val="11"/>
        <color theme="1"/>
        <rFont val="Calibri"/>
        <family val="2"/>
        <charset val="238"/>
        <scheme val="minor"/>
      </rPr>
      <t>Nebuló  által kiszámlázott összeg ÁFA-nélkül</t>
    </r>
  </si>
  <si>
    <r>
      <t>Kommunikációs szolgáltatásokt -</t>
    </r>
    <r>
      <rPr>
        <b/>
        <i/>
        <sz val="11"/>
        <color theme="1"/>
        <rFont val="Calibri"/>
        <family val="2"/>
        <charset val="238"/>
        <scheme val="minor"/>
      </rPr>
      <t xml:space="preserve"> telefon, internet</t>
    </r>
  </si>
  <si>
    <r>
      <t xml:space="preserve">Szakmai anyagok beszerzése - </t>
    </r>
    <r>
      <rPr>
        <b/>
        <i/>
        <sz val="11"/>
        <color theme="1"/>
        <rFont val="Calibri"/>
        <family val="2"/>
        <charset val="238"/>
        <scheme val="minor"/>
      </rPr>
      <t>közlöny, könyv, kiadványok,játékok</t>
    </r>
  </si>
  <si>
    <t>Informatikai szolgáltatások</t>
  </si>
  <si>
    <t>Fizetendő általános forgalmi adó</t>
  </si>
  <si>
    <t>Államháztartáson belüli megelőlegezések visszafizetése</t>
  </si>
  <si>
    <t>Beruházások</t>
  </si>
  <si>
    <r>
      <t xml:space="preserve">Egyéb dologi kiadások - </t>
    </r>
    <r>
      <rPr>
        <b/>
        <i/>
        <sz val="11"/>
        <color theme="1"/>
        <rFont val="Calibri"/>
        <family val="2"/>
        <charset val="238"/>
        <scheme val="minor"/>
      </rPr>
      <t xml:space="preserve">vendéglátás, rendezvények költségei </t>
    </r>
  </si>
  <si>
    <r>
      <t xml:space="preserve">Egyéb nem intézményi ellátások - </t>
    </r>
    <r>
      <rPr>
        <b/>
        <i/>
        <sz val="11"/>
        <color theme="1"/>
        <rFont val="Calibri"/>
        <family val="2"/>
        <charset val="238"/>
        <scheme val="minor"/>
      </rPr>
      <t>segélyek önkormányzati hatáskörben</t>
    </r>
  </si>
  <si>
    <r>
      <t xml:space="preserve">Szakmai anyagok beszerzése  </t>
    </r>
    <r>
      <rPr>
        <i/>
        <sz val="11"/>
        <color theme="1"/>
        <rFont val="Calibri"/>
        <family val="2"/>
        <charset val="238"/>
        <scheme val="minor"/>
      </rPr>
      <t>-</t>
    </r>
    <r>
      <rPr>
        <b/>
        <i/>
        <sz val="11"/>
        <color theme="1"/>
        <rFont val="Calibri"/>
        <family val="2"/>
        <charset val="238"/>
        <scheme val="minor"/>
      </rPr>
      <t xml:space="preserve"> közlöny, könyv, kiadvány</t>
    </r>
  </si>
  <si>
    <r>
      <t xml:space="preserve">Informatikai szolgáltatások igénybevétele - </t>
    </r>
    <r>
      <rPr>
        <b/>
        <i/>
        <sz val="11"/>
        <color theme="1"/>
        <rFont val="Calibri"/>
        <family val="2"/>
        <charset val="238"/>
        <scheme val="minor"/>
      </rPr>
      <t>rendszerfelügyelet, karbantartás</t>
    </r>
  </si>
  <si>
    <r>
      <t>Központi, irányító szervi támogatások folyósítása -</t>
    </r>
    <r>
      <rPr>
        <b/>
        <i/>
        <sz val="11"/>
        <color theme="1"/>
        <rFont val="Calibri"/>
        <family val="2"/>
        <charset val="238"/>
        <scheme val="minor"/>
      </rPr>
      <t xml:space="preserve"> Óvoda, PH finanszírozás</t>
    </r>
  </si>
  <si>
    <r>
      <t>Szakmai anyagok beszerzése -</t>
    </r>
    <r>
      <rPr>
        <b/>
        <i/>
        <sz val="11"/>
        <color theme="1"/>
        <rFont val="Calibri"/>
        <family val="2"/>
        <charset val="238"/>
        <scheme val="minor"/>
      </rPr>
      <t>könyv, közlöny, kiadvány</t>
    </r>
  </si>
  <si>
    <r>
      <t xml:space="preserve">Üzemeltetési anyagok beszerzése - </t>
    </r>
    <r>
      <rPr>
        <b/>
        <i/>
        <sz val="11"/>
        <color theme="1"/>
        <rFont val="Calibri"/>
        <family val="2"/>
        <charset val="238"/>
        <scheme val="minor"/>
      </rPr>
      <t>tisztítószer, irodaszer</t>
    </r>
  </si>
  <si>
    <r>
      <t>Informatikai szolgáltatások igénybevétele -</t>
    </r>
    <r>
      <rPr>
        <b/>
        <i/>
        <sz val="11"/>
        <color theme="1"/>
        <rFont val="Calibri"/>
        <family val="2"/>
        <charset val="238"/>
        <scheme val="minor"/>
      </rPr>
      <t>rendszerfelügyelet, karbantartás</t>
    </r>
  </si>
  <si>
    <r>
      <t xml:space="preserve">Közüzemi díjak - </t>
    </r>
    <r>
      <rPr>
        <b/>
        <i/>
        <sz val="11"/>
        <color theme="1"/>
        <rFont val="Calibri"/>
        <family val="2"/>
        <charset val="238"/>
        <scheme val="minor"/>
      </rPr>
      <t>víz, villany, gázszolgáltatás díja</t>
    </r>
  </si>
  <si>
    <r>
      <t xml:space="preserve">Szakmai tevékenységet segítő szolgáltatás - </t>
    </r>
    <r>
      <rPr>
        <b/>
        <i/>
        <sz val="11"/>
        <color theme="1"/>
        <rFont val="Calibri"/>
        <family val="2"/>
        <charset val="238"/>
        <scheme val="minor"/>
      </rPr>
      <t>továbbképzés</t>
    </r>
  </si>
  <si>
    <r>
      <t>Egyéb szolgáltatások -</t>
    </r>
    <r>
      <rPr>
        <b/>
        <i/>
        <sz val="11"/>
        <color theme="1"/>
        <rFont val="Calibri"/>
        <family val="2"/>
        <charset val="238"/>
        <scheme val="minor"/>
      </rPr>
      <t xml:space="preserve"> postaköltség, bank költség</t>
    </r>
  </si>
  <si>
    <t>Szárligeti Polgármesteri Hivatal                                         Kiadások Ft-ban</t>
  </si>
  <si>
    <t>Szárligeti Hétszínvirág Óvoda                                               Kiadások Ft-ban</t>
  </si>
  <si>
    <t>Szárliget Község Önkormányzata                                                  Kiadások Ft-ban</t>
  </si>
  <si>
    <r>
      <t xml:space="preserve">Béren kívüli juttatások </t>
    </r>
    <r>
      <rPr>
        <b/>
        <i/>
        <sz val="11"/>
        <color theme="1"/>
        <rFont val="Calibri"/>
        <family val="2"/>
        <charset val="238"/>
        <scheme val="minor"/>
      </rPr>
      <t>(cafeteria)</t>
    </r>
  </si>
  <si>
    <r>
      <t>Dologi kiadások(</t>
    </r>
    <r>
      <rPr>
        <b/>
        <i/>
        <sz val="11"/>
        <color theme="1"/>
        <rFont val="Calibri"/>
        <family val="2"/>
        <charset val="238"/>
        <scheme val="minor"/>
      </rPr>
      <t>postaktsg.,telefondíj,közüzemi, továbbképzés,irodaszer</t>
    </r>
    <r>
      <rPr>
        <b/>
        <sz val="11"/>
        <color theme="1"/>
        <rFont val="Calibri"/>
        <family val="2"/>
        <charset val="238"/>
        <scheme val="minor"/>
      </rPr>
      <t>)</t>
    </r>
  </si>
  <si>
    <r>
      <t xml:space="preserve">Egyéb költségtérítés - </t>
    </r>
    <r>
      <rPr>
        <b/>
        <i/>
        <sz val="11"/>
        <rFont val="Calibri"/>
        <family val="2"/>
        <charset val="238"/>
        <scheme val="minor"/>
      </rPr>
      <t>munkavéd.eszk.</t>
    </r>
  </si>
  <si>
    <t>Ruházati kölltségtérítés</t>
  </si>
  <si>
    <t>Foglalkozt. Egyéb személyi jutt.</t>
  </si>
  <si>
    <t>Egyéb dologi kiadások</t>
  </si>
  <si>
    <t>Előzetesen felszámított áfa</t>
  </si>
  <si>
    <t>3/a. melléklet</t>
  </si>
  <si>
    <t>3/b. melléklet</t>
  </si>
  <si>
    <r>
      <t>Üzemeltetési anyagok beszerzése -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b/>
        <i/>
        <sz val="11"/>
        <color theme="1"/>
        <rFont val="Calibri"/>
        <family val="2"/>
        <charset val="238"/>
        <scheme val="minor"/>
      </rPr>
      <t>tisztítószer, irodaszer, üzemanyag,tüzelő</t>
    </r>
  </si>
  <si>
    <r>
      <t xml:space="preserve">Egyéb szolgáltatások - </t>
    </r>
    <r>
      <rPr>
        <b/>
        <i/>
        <sz val="11"/>
        <color theme="1"/>
        <rFont val="Calibri"/>
        <family val="2"/>
        <charset val="238"/>
        <scheme val="minor"/>
      </rPr>
      <t>postaköltség, bank költség, rágcsálóírtás</t>
    </r>
  </si>
  <si>
    <t>2020.</t>
  </si>
  <si>
    <t xml:space="preserve">Egyéb tárgyi eszköz beszerzés </t>
  </si>
  <si>
    <r>
      <t xml:space="preserve">Üzemeltetési anyagok beszerzése - </t>
    </r>
    <r>
      <rPr>
        <b/>
        <i/>
        <sz val="11"/>
        <color theme="1"/>
        <rFont val="Calibri"/>
        <family val="2"/>
        <charset val="238"/>
        <scheme val="minor"/>
      </rPr>
      <t>tisztítószer, irodaszer,munkaruha</t>
    </r>
  </si>
  <si>
    <r>
      <t xml:space="preserve">Szakmai tevékenységet segítő szolgáltatások </t>
    </r>
    <r>
      <rPr>
        <i/>
        <sz val="11"/>
        <color theme="1"/>
        <rFont val="Calibri"/>
        <family val="2"/>
        <charset val="238"/>
        <scheme val="minor"/>
      </rPr>
      <t>-</t>
    </r>
    <r>
      <rPr>
        <b/>
        <i/>
        <sz val="11"/>
        <color theme="1"/>
        <rFont val="Calibri"/>
        <family val="2"/>
        <charset val="238"/>
        <scheme val="minor"/>
      </rPr>
      <t>pályázatírás,műszaki tanácsadás, műszaki ellenőrzés, továbbképzés</t>
    </r>
  </si>
  <si>
    <r>
      <t>Egyéb tárgyi eszközök beszerzése -</t>
    </r>
    <r>
      <rPr>
        <b/>
        <i/>
        <sz val="11"/>
        <color theme="1"/>
        <rFont val="Calibri"/>
        <family val="2"/>
        <charset val="238"/>
        <scheme val="minor"/>
      </rPr>
      <t xml:space="preserve"> autó,konyhai gép-berendezés</t>
    </r>
  </si>
  <si>
    <t xml:space="preserve">2020. </t>
  </si>
  <si>
    <t>eredeti</t>
  </si>
  <si>
    <t>módosított</t>
  </si>
  <si>
    <t>teljesítés</t>
  </si>
  <si>
    <r>
      <t xml:space="preserve">Béren kívüli juttatások  </t>
    </r>
    <r>
      <rPr>
        <i/>
        <sz val="11"/>
        <rFont val="Calibri"/>
        <family val="2"/>
        <charset val="238"/>
        <scheme val="minor"/>
      </rPr>
      <t>(cafeteria</t>
    </r>
    <r>
      <rPr>
        <sz val="11"/>
        <rFont val="Calibri"/>
        <family val="2"/>
        <charset val="238"/>
        <scheme val="minor"/>
      </rPr>
      <t>)</t>
    </r>
  </si>
  <si>
    <t>2020. évi költségvetés 1-9 hónap</t>
  </si>
  <si>
    <t>2020. évi költségvetés  1-9 hónap</t>
  </si>
  <si>
    <t>Foglalk. Egyéb személyi juttatásai</t>
  </si>
  <si>
    <t>Müködési célu támogatás államháztartáson kivülre (civil szervezetek, háziorvosi ügy. )</t>
  </si>
  <si>
    <r>
      <t>Ingatlan felújítás -</t>
    </r>
    <r>
      <rPr>
        <b/>
        <i/>
        <sz val="11"/>
        <color theme="1"/>
        <rFont val="Calibri"/>
        <family val="2"/>
        <charset val="238"/>
        <scheme val="minor"/>
      </rPr>
      <t xml:space="preserve"> iskola tornaterem, óvoda konyha, orvosi rendelő,csapadékviz elv.</t>
    </r>
  </si>
  <si>
    <t>Előző évi elszámolásból származó kiadás</t>
  </si>
  <si>
    <t>Működési célú tám. államházt. belülre (fogorvosi ügyelet)</t>
  </si>
  <si>
    <r>
      <t>Ingatlanok beszerzése, létesítése -</t>
    </r>
    <r>
      <rPr>
        <b/>
        <i/>
        <sz val="11"/>
        <color theme="1"/>
        <rFont val="Calibri"/>
        <family val="2"/>
        <charset val="238"/>
        <scheme val="minor"/>
      </rPr>
      <t>bölcsöde építés</t>
    </r>
  </si>
  <si>
    <r>
      <rPr>
        <sz val="11"/>
        <color theme="1"/>
        <rFont val="Calibri"/>
        <family val="2"/>
        <charset val="238"/>
        <scheme val="minor"/>
      </rPr>
      <t>Egyéb szolgáltatások-</t>
    </r>
    <r>
      <rPr>
        <i/>
        <sz val="11"/>
        <color theme="1"/>
        <rFont val="Calibri"/>
        <family val="2"/>
        <charset val="238"/>
        <scheme val="minor"/>
      </rPr>
      <t xml:space="preserve"> </t>
    </r>
    <r>
      <rPr>
        <b/>
        <i/>
        <sz val="11"/>
        <color theme="1"/>
        <rFont val="Calibri"/>
        <family val="2"/>
        <charset val="238"/>
        <scheme val="minor"/>
      </rPr>
      <t>postaköltség, bank költség, hulladékszállítás, biztosítások</t>
    </r>
  </si>
  <si>
    <t>3. melléklet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</si>
</sst>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sz val="20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16" fontId="1" fillId="0" borderId="1" xfId="0" applyNumberFormat="1" applyFont="1" applyBorder="1"/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0" fillId="0" borderId="1" xfId="0" applyFont="1" applyBorder="1" applyAlignment="1">
      <alignment horizontal="center"/>
    </xf>
    <xf numFmtId="0" fontId="0" fillId="0" borderId="1" xfId="0" applyFont="1" applyBorder="1"/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/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/>
    <xf numFmtId="0" fontId="0" fillId="0" borderId="1" xfId="0" applyFill="1" applyBorder="1"/>
    <xf numFmtId="0" fontId="1" fillId="0" borderId="0" xfId="0" applyFont="1" applyFill="1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1" xfId="0" applyFont="1" applyBorder="1"/>
    <xf numFmtId="0" fontId="0" fillId="0" borderId="1" xfId="0" applyBorder="1" applyAlignment="1">
      <alignment horizontal="center"/>
    </xf>
    <xf numFmtId="3" fontId="0" fillId="0" borderId="1" xfId="0" applyNumberFormat="1" applyBorder="1"/>
    <xf numFmtId="3" fontId="1" fillId="0" borderId="1" xfId="0" applyNumberFormat="1" applyFont="1" applyBorder="1"/>
    <xf numFmtId="3" fontId="0" fillId="0" borderId="1" xfId="0" applyNumberFormat="1" applyFont="1" applyBorder="1"/>
    <xf numFmtId="3" fontId="0" fillId="0" borderId="0" xfId="0" applyNumberFormat="1"/>
    <xf numFmtId="3" fontId="1" fillId="0" borderId="0" xfId="0" applyNumberFormat="1" applyFont="1" applyFill="1" applyBorder="1"/>
    <xf numFmtId="3" fontId="0" fillId="0" borderId="1" xfId="0" applyNumberFormat="1" applyFont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0" xfId="0" applyFill="1"/>
    <xf numFmtId="0" fontId="6" fillId="0" borderId="1" xfId="0" applyFont="1" applyBorder="1"/>
    <xf numFmtId="0" fontId="0" fillId="0" borderId="0" xfId="0" applyBorder="1"/>
    <xf numFmtId="3" fontId="1" fillId="2" borderId="1" xfId="0" applyNumberFormat="1" applyFont="1" applyFill="1" applyBorder="1"/>
    <xf numFmtId="16" fontId="6" fillId="0" borderId="1" xfId="0" applyNumberFormat="1" applyFont="1" applyBorder="1"/>
    <xf numFmtId="3" fontId="6" fillId="0" borderId="1" xfId="0" applyNumberFormat="1" applyFont="1" applyBorder="1"/>
    <xf numFmtId="0" fontId="7" fillId="0" borderId="0" xfId="0" applyFont="1" applyBorder="1"/>
    <xf numFmtId="0" fontId="7" fillId="0" borderId="0" xfId="0" applyFont="1"/>
    <xf numFmtId="0" fontId="6" fillId="0" borderId="1" xfId="0" applyFont="1" applyBorder="1" applyAlignment="1">
      <alignment horizontal="center"/>
    </xf>
    <xf numFmtId="0" fontId="6" fillId="0" borderId="1" xfId="0" applyFont="1" applyFill="1" applyBorder="1"/>
    <xf numFmtId="3" fontId="8" fillId="0" borderId="1" xfId="0" applyNumberFormat="1" applyFont="1" applyBorder="1"/>
    <xf numFmtId="3" fontId="9" fillId="0" borderId="1" xfId="0" applyNumberFormat="1" applyFont="1" applyBorder="1"/>
    <xf numFmtId="3" fontId="10" fillId="0" borderId="1" xfId="0" applyNumberFormat="1" applyFont="1" applyBorder="1"/>
    <xf numFmtId="0" fontId="0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3" fontId="8" fillId="2" borderId="1" xfId="0" applyNumberFormat="1" applyFont="1" applyFill="1" applyBorder="1"/>
    <xf numFmtId="0" fontId="7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1" xfId="0" applyFont="1" applyBorder="1"/>
    <xf numFmtId="0" fontId="10" fillId="0" borderId="0" xfId="0" applyFont="1"/>
    <xf numFmtId="0" fontId="0" fillId="0" borderId="1" xfId="0" applyBorder="1" applyAlignment="1">
      <alignment wrapText="1"/>
    </xf>
    <xf numFmtId="0" fontId="0" fillId="0" borderId="1" xfId="0" applyFont="1" applyFill="1" applyBorder="1" applyAlignment="1"/>
    <xf numFmtId="0" fontId="0" fillId="0" borderId="0" xfId="0" applyAlignment="1">
      <alignment horizontal="right"/>
    </xf>
    <xf numFmtId="0" fontId="0" fillId="0" borderId="0" xfId="0" applyFont="1" applyAlignment="1">
      <alignment horizontal="right"/>
    </xf>
    <xf numFmtId="3" fontId="0" fillId="0" borderId="1" xfId="0" applyNumberFormat="1" applyFont="1" applyFill="1" applyBorder="1"/>
    <xf numFmtId="3" fontId="1" fillId="0" borderId="1" xfId="0" applyNumberFormat="1" applyFont="1" applyFill="1" applyBorder="1"/>
    <xf numFmtId="0" fontId="1" fillId="0" borderId="5" xfId="0" applyFont="1" applyBorder="1" applyAlignment="1">
      <alignment horizontal="center" vertical="center"/>
    </xf>
    <xf numFmtId="0" fontId="0" fillId="0" borderId="6" xfId="0" applyBorder="1"/>
    <xf numFmtId="0" fontId="0" fillId="0" borderId="4" xfId="0" applyBorder="1"/>
    <xf numFmtId="0" fontId="6" fillId="0" borderId="5" xfId="0" applyFont="1" applyBorder="1"/>
    <xf numFmtId="0" fontId="0" fillId="0" borderId="5" xfId="0" applyBorder="1"/>
    <xf numFmtId="0" fontId="0" fillId="0" borderId="9" xfId="0" applyBorder="1"/>
    <xf numFmtId="0" fontId="0" fillId="0" borderId="3" xfId="0" applyFont="1" applyBorder="1" applyAlignment="1">
      <alignment horizontal="right"/>
    </xf>
    <xf numFmtId="0" fontId="2" fillId="0" borderId="8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5"/>
  <sheetViews>
    <sheetView tabSelected="1" zoomScaleNormal="100" workbookViewId="0">
      <selection activeCell="D1" sqref="D1"/>
    </sheetView>
  </sheetViews>
  <sheetFormatPr defaultRowHeight="15" x14ac:dyDescent="0.25"/>
  <cols>
    <col min="1" max="1" width="9.42578125" customWidth="1"/>
    <col min="2" max="2" width="76.5703125" customWidth="1"/>
    <col min="3" max="3" width="14.42578125" customWidth="1"/>
    <col min="4" max="4" width="14" customWidth="1"/>
    <col min="5" max="5" width="14.28515625" customWidth="1"/>
    <col min="6" max="9" width="9.140625" customWidth="1"/>
  </cols>
  <sheetData>
    <row r="1" spans="1:5" ht="26.25" x14ac:dyDescent="0.4">
      <c r="A1" s="62" t="s">
        <v>71</v>
      </c>
      <c r="B1" s="63"/>
      <c r="C1" s="63"/>
      <c r="D1" s="59" t="s">
        <v>80</v>
      </c>
      <c r="E1" s="55"/>
    </row>
    <row r="2" spans="1:5" ht="23.25" x14ac:dyDescent="0.35">
      <c r="A2" s="60" t="s">
        <v>49</v>
      </c>
      <c r="B2" s="61"/>
      <c r="C2" s="61"/>
      <c r="D2" s="61"/>
      <c r="E2" s="58"/>
    </row>
    <row r="3" spans="1:5" ht="17.25" x14ac:dyDescent="0.3">
      <c r="A3" s="56"/>
      <c r="B3" s="57"/>
      <c r="C3" s="53" t="s">
        <v>61</v>
      </c>
      <c r="D3" s="53" t="s">
        <v>61</v>
      </c>
      <c r="E3" s="53" t="s">
        <v>61</v>
      </c>
    </row>
    <row r="4" spans="1:5" x14ac:dyDescent="0.25">
      <c r="A4" s="11" t="s">
        <v>0</v>
      </c>
      <c r="B4" s="11" t="s">
        <v>1</v>
      </c>
      <c r="C4" s="41" t="s">
        <v>67</v>
      </c>
      <c r="D4" s="41" t="s">
        <v>68</v>
      </c>
      <c r="E4" s="41" t="s">
        <v>69</v>
      </c>
    </row>
    <row r="5" spans="1:5" s="2" customFormat="1" x14ac:dyDescent="0.25">
      <c r="A5" s="11"/>
      <c r="B5" s="25"/>
      <c r="C5" s="11"/>
      <c r="D5" s="11"/>
      <c r="E5" s="11"/>
    </row>
    <row r="6" spans="1:5" x14ac:dyDescent="0.25">
      <c r="A6" s="16">
        <v>1101</v>
      </c>
      <c r="B6" s="3" t="s">
        <v>2</v>
      </c>
      <c r="C6" s="19">
        <v>17448000</v>
      </c>
      <c r="D6" s="19">
        <v>13722980</v>
      </c>
      <c r="E6" s="19">
        <v>12476190</v>
      </c>
    </row>
    <row r="7" spans="1:5" x14ac:dyDescent="0.25">
      <c r="A7" s="16">
        <v>1107</v>
      </c>
      <c r="B7" s="3" t="s">
        <v>50</v>
      </c>
      <c r="C7" s="19">
        <v>743495</v>
      </c>
      <c r="D7" s="19">
        <v>743495</v>
      </c>
      <c r="E7" s="19">
        <v>270506</v>
      </c>
    </row>
    <row r="8" spans="1:5" x14ac:dyDescent="0.25">
      <c r="A8" s="16">
        <v>1109</v>
      </c>
      <c r="B8" s="3" t="s">
        <v>3</v>
      </c>
      <c r="C8" s="19">
        <v>135000</v>
      </c>
      <c r="D8" s="19">
        <v>135000</v>
      </c>
      <c r="E8" s="19">
        <v>99540</v>
      </c>
    </row>
    <row r="9" spans="1:5" s="2" customFormat="1" x14ac:dyDescent="0.25">
      <c r="A9" s="18">
        <v>1113</v>
      </c>
      <c r="B9" s="3" t="s">
        <v>73</v>
      </c>
      <c r="C9" s="19">
        <v>0</v>
      </c>
      <c r="D9" s="19">
        <v>500000</v>
      </c>
      <c r="E9" s="19">
        <v>342500</v>
      </c>
    </row>
    <row r="10" spans="1:5" x14ac:dyDescent="0.25">
      <c r="A10" s="16">
        <v>121</v>
      </c>
      <c r="B10" s="3" t="s">
        <v>4</v>
      </c>
      <c r="C10" s="19">
        <v>15207763</v>
      </c>
      <c r="D10" s="19">
        <v>11607763</v>
      </c>
      <c r="E10" s="19">
        <v>8377640</v>
      </c>
    </row>
    <row r="11" spans="1:5" x14ac:dyDescent="0.25">
      <c r="A11" s="16">
        <v>123</v>
      </c>
      <c r="B11" s="3" t="s">
        <v>25</v>
      </c>
      <c r="C11" s="19">
        <v>2987600</v>
      </c>
      <c r="D11" s="19">
        <v>1999600</v>
      </c>
      <c r="E11" s="19">
        <v>1593788</v>
      </c>
    </row>
    <row r="12" spans="1:5" x14ac:dyDescent="0.25">
      <c r="A12" s="5">
        <v>1</v>
      </c>
      <c r="B12" s="6" t="s">
        <v>5</v>
      </c>
      <c r="C12" s="29">
        <f>SUM(C6:C11)</f>
        <v>36521858</v>
      </c>
      <c r="D12" s="29">
        <f>SUM(D6:D11)</f>
        <v>28708838</v>
      </c>
      <c r="E12" s="29">
        <f>SUM(E6:E11)</f>
        <v>23160164</v>
      </c>
    </row>
    <row r="13" spans="1:5" s="2" customFormat="1" x14ac:dyDescent="0.25">
      <c r="A13" s="5"/>
      <c r="B13" s="6"/>
      <c r="C13" s="20"/>
      <c r="D13" s="20"/>
      <c r="E13" s="20"/>
    </row>
    <row r="14" spans="1:5" x14ac:dyDescent="0.25">
      <c r="A14" s="5">
        <v>2</v>
      </c>
      <c r="B14" s="6" t="s">
        <v>6</v>
      </c>
      <c r="C14" s="29">
        <v>6309914</v>
      </c>
      <c r="D14" s="29">
        <v>4748371</v>
      </c>
      <c r="E14" s="29">
        <v>3898242</v>
      </c>
    </row>
    <row r="15" spans="1:5" s="2" customFormat="1" x14ac:dyDescent="0.25">
      <c r="A15" s="5"/>
      <c r="B15" s="6"/>
      <c r="C15" s="20"/>
      <c r="D15" s="20"/>
      <c r="E15" s="20"/>
    </row>
    <row r="16" spans="1:5" x14ac:dyDescent="0.25">
      <c r="A16" s="7">
        <v>311</v>
      </c>
      <c r="B16" s="8" t="s">
        <v>38</v>
      </c>
      <c r="C16" s="21">
        <v>70000</v>
      </c>
      <c r="D16" s="21">
        <v>570000</v>
      </c>
      <c r="E16" s="21">
        <v>296299</v>
      </c>
    </row>
    <row r="17" spans="1:5" x14ac:dyDescent="0.25">
      <c r="A17" s="7">
        <v>312</v>
      </c>
      <c r="B17" s="8" t="s">
        <v>59</v>
      </c>
      <c r="C17" s="21">
        <v>8000000</v>
      </c>
      <c r="D17" s="21">
        <v>8715000</v>
      </c>
      <c r="E17" s="21">
        <v>5601424</v>
      </c>
    </row>
    <row r="18" spans="1:5" x14ac:dyDescent="0.25">
      <c r="A18" s="7">
        <v>321</v>
      </c>
      <c r="B18" s="8" t="s">
        <v>39</v>
      </c>
      <c r="C18" s="21">
        <v>1200000</v>
      </c>
      <c r="D18" s="21">
        <v>1200000</v>
      </c>
      <c r="E18" s="21">
        <v>882494</v>
      </c>
    </row>
    <row r="19" spans="1:5" x14ac:dyDescent="0.25">
      <c r="A19" s="7">
        <v>322</v>
      </c>
      <c r="B19" s="8" t="s">
        <v>19</v>
      </c>
      <c r="C19" s="21">
        <v>1600000</v>
      </c>
      <c r="D19" s="21">
        <v>1600000</v>
      </c>
      <c r="E19" s="21">
        <v>1340915</v>
      </c>
    </row>
    <row r="20" spans="1:5" x14ac:dyDescent="0.25">
      <c r="A20" s="7">
        <v>331</v>
      </c>
      <c r="B20" s="8" t="s">
        <v>20</v>
      </c>
      <c r="C20" s="21">
        <v>5600000</v>
      </c>
      <c r="D20" s="21">
        <v>6600000</v>
      </c>
      <c r="E20" s="21">
        <v>5929034</v>
      </c>
    </row>
    <row r="21" spans="1:5" x14ac:dyDescent="0.25">
      <c r="A21" s="7">
        <v>332</v>
      </c>
      <c r="B21" s="3" t="s">
        <v>29</v>
      </c>
      <c r="C21" s="21">
        <v>17000000</v>
      </c>
      <c r="D21" s="21">
        <v>15006707</v>
      </c>
      <c r="E21" s="21">
        <v>8350719</v>
      </c>
    </row>
    <row r="22" spans="1:5" x14ac:dyDescent="0.25">
      <c r="A22" s="7">
        <v>334</v>
      </c>
      <c r="B22" s="8" t="s">
        <v>21</v>
      </c>
      <c r="C22" s="21">
        <v>2000000</v>
      </c>
      <c r="D22" s="21">
        <v>2000000</v>
      </c>
      <c r="E22" s="21">
        <v>1481532</v>
      </c>
    </row>
    <row r="23" spans="1:5" ht="30" x14ac:dyDescent="0.25">
      <c r="A23" s="7">
        <v>336</v>
      </c>
      <c r="B23" s="39" t="s">
        <v>64</v>
      </c>
      <c r="C23" s="21">
        <v>2500000</v>
      </c>
      <c r="D23" s="21">
        <v>2940000</v>
      </c>
      <c r="E23" s="21">
        <v>2858056</v>
      </c>
    </row>
    <row r="24" spans="1:5" x14ac:dyDescent="0.25">
      <c r="A24" s="7">
        <v>337</v>
      </c>
      <c r="B24" s="17" t="s">
        <v>79</v>
      </c>
      <c r="C24" s="21">
        <v>5500000</v>
      </c>
      <c r="D24" s="21">
        <v>5500000</v>
      </c>
      <c r="E24" s="21">
        <v>3315470</v>
      </c>
    </row>
    <row r="25" spans="1:5" x14ac:dyDescent="0.25">
      <c r="A25" s="7">
        <v>351</v>
      </c>
      <c r="B25" s="8" t="s">
        <v>8</v>
      </c>
      <c r="C25" s="21">
        <v>10200000</v>
      </c>
      <c r="D25" s="21">
        <v>9989861</v>
      </c>
      <c r="E25" s="21">
        <v>6854294</v>
      </c>
    </row>
    <row r="26" spans="1:5" s="2" customFormat="1" x14ac:dyDescent="0.25">
      <c r="A26" s="7">
        <v>352</v>
      </c>
      <c r="B26" s="3" t="s">
        <v>33</v>
      </c>
      <c r="C26" s="21">
        <v>1000000</v>
      </c>
      <c r="D26" s="21">
        <v>1000000</v>
      </c>
      <c r="E26" s="21">
        <v>0</v>
      </c>
    </row>
    <row r="27" spans="1:5" x14ac:dyDescent="0.25">
      <c r="A27" s="7">
        <v>355</v>
      </c>
      <c r="B27" s="3" t="s">
        <v>36</v>
      </c>
      <c r="C27" s="21">
        <v>6000000</v>
      </c>
      <c r="D27" s="21">
        <v>4560000</v>
      </c>
      <c r="E27" s="21">
        <v>1745818</v>
      </c>
    </row>
    <row r="28" spans="1:5" x14ac:dyDescent="0.25">
      <c r="A28" s="5">
        <v>3</v>
      </c>
      <c r="B28" s="6" t="s">
        <v>9</v>
      </c>
      <c r="C28" s="29">
        <f>SUM(C16:C27)</f>
        <v>60670000</v>
      </c>
      <c r="D28" s="29">
        <f>SUM(D16:D27)</f>
        <v>59681568</v>
      </c>
      <c r="E28" s="29">
        <f>SUM(E16:E27)</f>
        <v>38656055</v>
      </c>
    </row>
    <row r="29" spans="1:5" s="2" customFormat="1" x14ac:dyDescent="0.25">
      <c r="A29" s="5"/>
      <c r="B29" s="6"/>
      <c r="C29" s="20"/>
      <c r="D29" s="20"/>
      <c r="E29" s="20"/>
    </row>
    <row r="30" spans="1:5" x14ac:dyDescent="0.25">
      <c r="A30" s="7">
        <v>48</v>
      </c>
      <c r="B30" s="3" t="s">
        <v>37</v>
      </c>
      <c r="C30" s="21">
        <v>11954000</v>
      </c>
      <c r="D30" s="21">
        <v>11954000</v>
      </c>
      <c r="E30" s="21">
        <v>4013516</v>
      </c>
    </row>
    <row r="31" spans="1:5" x14ac:dyDescent="0.25">
      <c r="A31" s="5">
        <v>4</v>
      </c>
      <c r="B31" s="6" t="s">
        <v>10</v>
      </c>
      <c r="C31" s="29">
        <f>SUM(C30:C30)</f>
        <v>11954000</v>
      </c>
      <c r="D31" s="29">
        <f>SUM(D30:D30)</f>
        <v>11954000</v>
      </c>
      <c r="E31" s="29">
        <f>SUM(E30:E30)</f>
        <v>4013516</v>
      </c>
    </row>
    <row r="32" spans="1:5" s="2" customFormat="1" x14ac:dyDescent="0.25">
      <c r="A32" s="5"/>
      <c r="B32" s="6"/>
      <c r="C32" s="20"/>
      <c r="D32" s="20"/>
      <c r="E32" s="20"/>
    </row>
    <row r="33" spans="1:6" s="2" customFormat="1" x14ac:dyDescent="0.25">
      <c r="A33" s="7">
        <v>5021</v>
      </c>
      <c r="B33" s="8" t="s">
        <v>76</v>
      </c>
      <c r="C33" s="21">
        <v>0</v>
      </c>
      <c r="D33" s="21">
        <v>31055</v>
      </c>
      <c r="E33" s="21">
        <v>31055</v>
      </c>
    </row>
    <row r="34" spans="1:6" s="2" customFormat="1" x14ac:dyDescent="0.25">
      <c r="A34" s="7">
        <v>506</v>
      </c>
      <c r="B34" s="8" t="s">
        <v>77</v>
      </c>
      <c r="C34" s="21">
        <v>1000000</v>
      </c>
      <c r="D34" s="21">
        <v>920000</v>
      </c>
      <c r="E34" s="21">
        <v>712224</v>
      </c>
    </row>
    <row r="35" spans="1:6" x14ac:dyDescent="0.25">
      <c r="A35" s="7">
        <v>512</v>
      </c>
      <c r="B35" s="3" t="s">
        <v>74</v>
      </c>
      <c r="C35" s="21">
        <v>8000000</v>
      </c>
      <c r="D35" s="21">
        <v>8970000</v>
      </c>
      <c r="E35" s="21">
        <v>8838940</v>
      </c>
    </row>
    <row r="36" spans="1:6" x14ac:dyDescent="0.25">
      <c r="A36" s="7">
        <v>513</v>
      </c>
      <c r="B36" s="8" t="s">
        <v>24</v>
      </c>
      <c r="C36" s="21">
        <v>4903200</v>
      </c>
      <c r="D36" s="21">
        <v>4112038</v>
      </c>
      <c r="E36" s="21">
        <v>0</v>
      </c>
    </row>
    <row r="37" spans="1:6" x14ac:dyDescent="0.25">
      <c r="A37" s="5">
        <v>5</v>
      </c>
      <c r="B37" s="6" t="s">
        <v>11</v>
      </c>
      <c r="C37" s="29">
        <v>13903200</v>
      </c>
      <c r="D37" s="29">
        <v>14033093</v>
      </c>
      <c r="E37" s="29">
        <v>9582219</v>
      </c>
    </row>
    <row r="38" spans="1:6" s="2" customFormat="1" x14ac:dyDescent="0.25">
      <c r="A38" s="5"/>
      <c r="B38" s="6"/>
      <c r="C38" s="20"/>
      <c r="D38" s="20"/>
      <c r="E38" s="20"/>
    </row>
    <row r="39" spans="1:6" x14ac:dyDescent="0.25">
      <c r="A39" s="7">
        <v>62</v>
      </c>
      <c r="B39" s="3" t="s">
        <v>78</v>
      </c>
      <c r="C39" s="21">
        <v>7874000</v>
      </c>
      <c r="D39" s="21">
        <v>146503694</v>
      </c>
      <c r="E39" s="21">
        <v>1158683</v>
      </c>
    </row>
    <row r="40" spans="1:6" x14ac:dyDescent="0.25">
      <c r="A40" s="7">
        <v>64</v>
      </c>
      <c r="B40" s="3" t="s">
        <v>65</v>
      </c>
      <c r="C40" s="21">
        <v>0</v>
      </c>
      <c r="D40" s="21">
        <v>7519121</v>
      </c>
      <c r="E40" s="21">
        <v>7519121</v>
      </c>
    </row>
    <row r="41" spans="1:6" x14ac:dyDescent="0.25">
      <c r="A41" s="7">
        <v>67</v>
      </c>
      <c r="B41" s="8" t="s">
        <v>12</v>
      </c>
      <c r="C41" s="21">
        <v>2126000</v>
      </c>
      <c r="D41" s="21">
        <v>40408485</v>
      </c>
      <c r="E41" s="21">
        <v>1655254</v>
      </c>
    </row>
    <row r="42" spans="1:6" x14ac:dyDescent="0.25">
      <c r="A42" s="5">
        <v>6</v>
      </c>
      <c r="B42" s="6" t="s">
        <v>35</v>
      </c>
      <c r="C42" s="29">
        <f>SUM(C39:C41)</f>
        <v>10000000</v>
      </c>
      <c r="D42" s="29">
        <v>194431300</v>
      </c>
      <c r="E42" s="29">
        <v>10333058</v>
      </c>
    </row>
    <row r="43" spans="1:6" s="2" customFormat="1" x14ac:dyDescent="0.25">
      <c r="A43" s="5"/>
      <c r="B43" s="6"/>
      <c r="C43" s="20"/>
      <c r="D43" s="20"/>
      <c r="E43" s="20"/>
    </row>
    <row r="44" spans="1:6" x14ac:dyDescent="0.25">
      <c r="A44" s="7">
        <v>71</v>
      </c>
      <c r="B44" s="3" t="s">
        <v>75</v>
      </c>
      <c r="C44" s="21">
        <v>70673065</v>
      </c>
      <c r="D44" s="21">
        <v>70224265</v>
      </c>
      <c r="E44" s="21">
        <v>31335480</v>
      </c>
      <c r="F44" s="28"/>
    </row>
    <row r="45" spans="1:6" x14ac:dyDescent="0.25">
      <c r="A45" s="7">
        <v>74</v>
      </c>
      <c r="B45" s="8" t="s">
        <v>13</v>
      </c>
      <c r="C45" s="21">
        <v>19081728</v>
      </c>
      <c r="D45" s="21">
        <v>19081728</v>
      </c>
      <c r="E45" s="21">
        <v>8177081</v>
      </c>
      <c r="F45" s="28"/>
    </row>
    <row r="46" spans="1:6" x14ac:dyDescent="0.25">
      <c r="A46" s="5">
        <v>7</v>
      </c>
      <c r="B46" s="6" t="s">
        <v>14</v>
      </c>
      <c r="C46" s="29">
        <f>SUM(C44:C45)</f>
        <v>89754793</v>
      </c>
      <c r="D46" s="29">
        <f>SUM(D44:D45)</f>
        <v>89305993</v>
      </c>
      <c r="E46" s="29">
        <f>SUM(E44:E45)</f>
        <v>39512561</v>
      </c>
      <c r="F46" s="28"/>
    </row>
    <row r="47" spans="1:6" s="2" customFormat="1" x14ac:dyDescent="0.25">
      <c r="A47" s="5"/>
      <c r="B47" s="6"/>
      <c r="C47" s="36"/>
      <c r="D47" s="20"/>
      <c r="E47" s="20"/>
      <c r="F47" s="28"/>
    </row>
    <row r="48" spans="1:6" s="33" customFormat="1" ht="17.25" x14ac:dyDescent="0.3">
      <c r="A48" s="30"/>
      <c r="B48" s="27" t="s">
        <v>15</v>
      </c>
      <c r="C48" s="37">
        <f>C12+C14+C28+C31+C37+C42+C46</f>
        <v>229113765</v>
      </c>
      <c r="D48" s="31">
        <f>D12+D14+D28+D31+D37+D42+D46</f>
        <v>402863163</v>
      </c>
      <c r="E48" s="31">
        <f>E12+E14+E28+E31+E37+E42+E46</f>
        <v>129155815</v>
      </c>
      <c r="F48" s="32"/>
    </row>
    <row r="49" spans="1:5" s="2" customFormat="1" x14ac:dyDescent="0.25">
      <c r="A49" s="1"/>
      <c r="B49" s="6"/>
      <c r="C49" s="36"/>
      <c r="D49" s="20"/>
      <c r="E49" s="20"/>
    </row>
    <row r="50" spans="1:5" s="2" customFormat="1" x14ac:dyDescent="0.25">
      <c r="A50" s="24">
        <v>914</v>
      </c>
      <c r="B50" s="8" t="s">
        <v>34</v>
      </c>
      <c r="C50" s="38">
        <v>6865090</v>
      </c>
      <c r="D50" s="21">
        <v>6865090</v>
      </c>
      <c r="E50" s="21">
        <v>6865090</v>
      </c>
    </row>
    <row r="51" spans="1:5" s="2" customFormat="1" x14ac:dyDescent="0.25">
      <c r="A51" s="24"/>
      <c r="B51" s="8"/>
      <c r="C51" s="38"/>
      <c r="D51" s="21"/>
      <c r="E51" s="21"/>
    </row>
    <row r="52" spans="1:5" x14ac:dyDescent="0.25">
      <c r="A52" s="7">
        <v>915</v>
      </c>
      <c r="B52" s="12" t="s">
        <v>40</v>
      </c>
      <c r="C52" s="36">
        <v>105640925</v>
      </c>
      <c r="D52" s="20">
        <v>105640925</v>
      </c>
      <c r="E52" s="20">
        <v>70919876</v>
      </c>
    </row>
    <row r="53" spans="1:5" s="2" customFormat="1" x14ac:dyDescent="0.25">
      <c r="A53" s="5"/>
      <c r="B53" s="12"/>
      <c r="C53" s="36"/>
      <c r="D53" s="20"/>
      <c r="E53" s="20"/>
    </row>
    <row r="54" spans="1:5" s="33" customFormat="1" ht="17.25" x14ac:dyDescent="0.3">
      <c r="A54" s="34"/>
      <c r="B54" s="35" t="s">
        <v>16</v>
      </c>
      <c r="C54" s="37">
        <f>SUM(C50:C53)</f>
        <v>112506015</v>
      </c>
      <c r="D54" s="31">
        <f>SUM(D50:D53)</f>
        <v>112506015</v>
      </c>
      <c r="E54" s="31">
        <f>SUM(E50:E53)</f>
        <v>77784966</v>
      </c>
    </row>
    <row r="55" spans="1:5" s="2" customFormat="1" x14ac:dyDescent="0.25">
      <c r="A55" s="5"/>
      <c r="B55" s="12"/>
      <c r="C55" s="36"/>
      <c r="D55" s="20"/>
      <c r="E55" s="20"/>
    </row>
    <row r="56" spans="1:5" s="2" customFormat="1" x14ac:dyDescent="0.25">
      <c r="A56" s="5"/>
      <c r="B56" s="6" t="s">
        <v>15</v>
      </c>
      <c r="C56" s="36">
        <f>C48</f>
        <v>229113765</v>
      </c>
      <c r="D56" s="36">
        <f>D48</f>
        <v>402863163</v>
      </c>
      <c r="E56" s="36">
        <f>E48</f>
        <v>129155815</v>
      </c>
    </row>
    <row r="57" spans="1:5" s="2" customFormat="1" x14ac:dyDescent="0.25">
      <c r="A57" s="5"/>
      <c r="B57" s="12" t="s">
        <v>16</v>
      </c>
      <c r="C57" s="36">
        <f>C54</f>
        <v>112506015</v>
      </c>
      <c r="D57" s="20">
        <f>D54</f>
        <v>112506015</v>
      </c>
      <c r="E57" s="20">
        <f>E54</f>
        <v>77784966</v>
      </c>
    </row>
    <row r="58" spans="1:5" s="33" customFormat="1" ht="17.25" x14ac:dyDescent="0.3">
      <c r="A58" s="34"/>
      <c r="B58" s="35" t="s">
        <v>18</v>
      </c>
      <c r="C58" s="37">
        <f>SUM(C56:C57)</f>
        <v>341619780</v>
      </c>
      <c r="D58" s="31">
        <f>SUM(D56:D57)</f>
        <v>515369178</v>
      </c>
      <c r="E58" s="31">
        <f>SUM(E56:E57)</f>
        <v>206940781</v>
      </c>
    </row>
    <row r="59" spans="1:5" x14ac:dyDescent="0.25">
      <c r="C59" s="22"/>
      <c r="D59" s="22"/>
      <c r="E59" s="22"/>
    </row>
    <row r="60" spans="1:5" x14ac:dyDescent="0.25">
      <c r="C60" s="22"/>
      <c r="D60" s="22"/>
      <c r="E60" s="22"/>
    </row>
    <row r="61" spans="1:5" x14ac:dyDescent="0.25">
      <c r="B61" s="14"/>
      <c r="C61" s="22"/>
      <c r="D61" s="23"/>
      <c r="E61" s="23"/>
    </row>
    <row r="62" spans="1:5" x14ac:dyDescent="0.25">
      <c r="B62" s="14"/>
      <c r="C62" s="22"/>
      <c r="D62" s="23"/>
      <c r="E62" s="23"/>
    </row>
    <row r="63" spans="1:5" x14ac:dyDescent="0.25">
      <c r="C63" s="22"/>
      <c r="D63" s="22"/>
      <c r="E63" s="22"/>
    </row>
    <row r="64" spans="1:5" x14ac:dyDescent="0.25">
      <c r="C64" s="22"/>
      <c r="D64" s="22"/>
      <c r="E64" s="22"/>
    </row>
    <row r="65" spans="3:5" x14ac:dyDescent="0.25">
      <c r="C65" s="22"/>
      <c r="D65" s="22"/>
      <c r="E65" s="22"/>
    </row>
  </sheetData>
  <mergeCells count="2">
    <mergeCell ref="A2:D2"/>
    <mergeCell ref="A1:C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0"/>
  <sheetViews>
    <sheetView workbookViewId="0">
      <selection activeCell="G43" sqref="G43"/>
    </sheetView>
  </sheetViews>
  <sheetFormatPr defaultRowHeight="15" x14ac:dyDescent="0.25"/>
  <cols>
    <col min="1" max="1" width="11.5703125" bestFit="1" customWidth="1"/>
    <col min="2" max="2" width="68.7109375" customWidth="1"/>
    <col min="3" max="3" width="13.140625" customWidth="1"/>
    <col min="4" max="5" width="13.42578125" customWidth="1"/>
  </cols>
  <sheetData>
    <row r="1" spans="1:5" x14ac:dyDescent="0.25">
      <c r="D1" s="50" t="s">
        <v>57</v>
      </c>
    </row>
    <row r="2" spans="1:5" ht="26.25" x14ac:dyDescent="0.4">
      <c r="A2" s="62" t="s">
        <v>71</v>
      </c>
      <c r="B2" s="63"/>
      <c r="C2" s="63"/>
      <c r="D2" s="63"/>
      <c r="E2" s="54"/>
    </row>
    <row r="3" spans="1:5" ht="23.25" x14ac:dyDescent="0.35">
      <c r="A3" s="64" t="s">
        <v>47</v>
      </c>
      <c r="B3" s="65"/>
      <c r="C3" s="65"/>
      <c r="D3" s="65"/>
      <c r="E3" s="55"/>
    </row>
    <row r="4" spans="1:5" x14ac:dyDescent="0.25">
      <c r="A4" s="6"/>
      <c r="B4" s="6"/>
      <c r="C4" s="40" t="s">
        <v>66</v>
      </c>
      <c r="D4" s="40" t="s">
        <v>61</v>
      </c>
      <c r="E4" s="53" t="s">
        <v>61</v>
      </c>
    </row>
    <row r="5" spans="1:5" s="26" customFormat="1" x14ac:dyDescent="0.25">
      <c r="A5" s="12" t="s">
        <v>0</v>
      </c>
      <c r="B5" s="11" t="s">
        <v>1</v>
      </c>
      <c r="C5" s="41" t="s">
        <v>67</v>
      </c>
      <c r="D5" s="41" t="s">
        <v>68</v>
      </c>
      <c r="E5" s="41" t="s">
        <v>69</v>
      </c>
    </row>
    <row r="6" spans="1:5" s="26" customFormat="1" ht="15" customHeight="1" x14ac:dyDescent="0.25">
      <c r="A6" s="12"/>
      <c r="B6" s="11"/>
      <c r="C6" s="41"/>
      <c r="D6" s="41"/>
      <c r="E6" s="41"/>
    </row>
    <row r="7" spans="1:5" s="46" customFormat="1" x14ac:dyDescent="0.25">
      <c r="A7" s="44">
        <v>1101</v>
      </c>
      <c r="B7" s="45" t="s">
        <v>2</v>
      </c>
      <c r="C7" s="38">
        <v>30987000</v>
      </c>
      <c r="D7" s="38">
        <v>30987000</v>
      </c>
      <c r="E7" s="38">
        <v>22930254</v>
      </c>
    </row>
    <row r="8" spans="1:5" s="46" customFormat="1" x14ac:dyDescent="0.25">
      <c r="A8" s="44">
        <v>1102</v>
      </c>
      <c r="B8" s="45" t="s">
        <v>17</v>
      </c>
      <c r="C8" s="38">
        <v>2582250</v>
      </c>
      <c r="D8" s="38">
        <v>2582250</v>
      </c>
      <c r="E8" s="38">
        <v>0</v>
      </c>
    </row>
    <row r="9" spans="1:5" s="46" customFormat="1" x14ac:dyDescent="0.25">
      <c r="A9" s="44">
        <v>1107</v>
      </c>
      <c r="B9" s="45" t="s">
        <v>70</v>
      </c>
      <c r="C9" s="38">
        <v>1043063</v>
      </c>
      <c r="D9" s="38">
        <v>1043063</v>
      </c>
      <c r="E9" s="38">
        <v>699434</v>
      </c>
    </row>
    <row r="10" spans="1:5" s="46" customFormat="1" x14ac:dyDescent="0.25">
      <c r="A10" s="44">
        <v>1108</v>
      </c>
      <c r="B10" s="45" t="s">
        <v>53</v>
      </c>
      <c r="C10" s="38">
        <v>230000</v>
      </c>
      <c r="D10" s="38">
        <v>230000</v>
      </c>
      <c r="E10" s="38">
        <v>0</v>
      </c>
    </row>
    <row r="11" spans="1:5" s="46" customFormat="1" x14ac:dyDescent="0.25">
      <c r="A11" s="44">
        <v>1109</v>
      </c>
      <c r="B11" s="45" t="s">
        <v>3</v>
      </c>
      <c r="C11" s="38">
        <v>800000</v>
      </c>
      <c r="D11" s="38">
        <v>800000</v>
      </c>
      <c r="E11" s="38">
        <v>480365</v>
      </c>
    </row>
    <row r="12" spans="1:5" s="46" customFormat="1" x14ac:dyDescent="0.25">
      <c r="A12" s="44">
        <v>1110</v>
      </c>
      <c r="B12" s="45" t="s">
        <v>52</v>
      </c>
      <c r="C12" s="38">
        <v>50000</v>
      </c>
      <c r="D12" s="38">
        <v>50000</v>
      </c>
      <c r="E12" s="38">
        <v>0</v>
      </c>
    </row>
    <row r="13" spans="1:5" s="46" customFormat="1" x14ac:dyDescent="0.25">
      <c r="A13" s="44">
        <v>1113</v>
      </c>
      <c r="B13" s="45" t="s">
        <v>54</v>
      </c>
      <c r="C13" s="38">
        <v>0</v>
      </c>
      <c r="D13" s="38">
        <v>54000</v>
      </c>
      <c r="E13" s="38">
        <v>49605</v>
      </c>
    </row>
    <row r="14" spans="1:5" x14ac:dyDescent="0.25">
      <c r="A14" s="15">
        <v>123</v>
      </c>
      <c r="B14" s="3" t="s">
        <v>25</v>
      </c>
      <c r="C14" s="19">
        <v>100000</v>
      </c>
      <c r="D14" s="19">
        <v>46000</v>
      </c>
      <c r="E14" s="19">
        <v>0</v>
      </c>
    </row>
    <row r="15" spans="1:5" x14ac:dyDescent="0.25">
      <c r="A15" s="5">
        <v>1</v>
      </c>
      <c r="B15" s="6" t="s">
        <v>5</v>
      </c>
      <c r="C15" s="42">
        <f>SUM(C7:C14)</f>
        <v>35792313</v>
      </c>
      <c r="D15" s="29">
        <f>SUM(D7:D14)</f>
        <v>35792313</v>
      </c>
      <c r="E15" s="29">
        <f>SUM(E7:E14)</f>
        <v>24159658</v>
      </c>
    </row>
    <row r="16" spans="1:5" s="2" customFormat="1" ht="15" customHeight="1" x14ac:dyDescent="0.25">
      <c r="A16" s="5"/>
      <c r="B16" s="6"/>
      <c r="C16" s="20"/>
      <c r="D16" s="20"/>
      <c r="E16" s="20"/>
    </row>
    <row r="17" spans="1:5" x14ac:dyDescent="0.25">
      <c r="A17" s="5">
        <v>2</v>
      </c>
      <c r="B17" s="6" t="s">
        <v>6</v>
      </c>
      <c r="C17" s="29">
        <v>6230410</v>
      </c>
      <c r="D17" s="29">
        <v>6230410</v>
      </c>
      <c r="E17" s="29">
        <v>4094952</v>
      </c>
    </row>
    <row r="18" spans="1:5" s="2" customFormat="1" ht="15" customHeight="1" x14ac:dyDescent="0.25">
      <c r="A18" s="5"/>
      <c r="B18" s="6"/>
      <c r="C18" s="20"/>
      <c r="D18" s="20"/>
      <c r="E18" s="20"/>
    </row>
    <row r="19" spans="1:5" hidden="1" x14ac:dyDescent="0.25">
      <c r="A19" s="9">
        <v>311</v>
      </c>
      <c r="B19" s="10" t="s">
        <v>41</v>
      </c>
      <c r="C19" s="21">
        <v>87083</v>
      </c>
      <c r="D19" s="21">
        <v>100000</v>
      </c>
      <c r="E19" s="21">
        <v>100000</v>
      </c>
    </row>
    <row r="20" spans="1:5" hidden="1" x14ac:dyDescent="0.25">
      <c r="A20" s="9">
        <v>312</v>
      </c>
      <c r="B20" s="13" t="s">
        <v>42</v>
      </c>
      <c r="C20" s="21">
        <v>178011</v>
      </c>
      <c r="D20" s="21">
        <v>200000</v>
      </c>
      <c r="E20" s="21">
        <v>200000</v>
      </c>
    </row>
    <row r="21" spans="1:5" hidden="1" x14ac:dyDescent="0.25">
      <c r="A21" s="9">
        <v>321</v>
      </c>
      <c r="B21" s="48" t="s">
        <v>43</v>
      </c>
      <c r="C21" s="21">
        <v>399431</v>
      </c>
      <c r="D21" s="21">
        <v>450000</v>
      </c>
      <c r="E21" s="21">
        <v>450000</v>
      </c>
    </row>
    <row r="22" spans="1:5" s="2" customFormat="1" hidden="1" x14ac:dyDescent="0.25">
      <c r="A22" s="9">
        <v>322</v>
      </c>
      <c r="B22" s="13" t="s">
        <v>30</v>
      </c>
      <c r="C22" s="21">
        <v>46997</v>
      </c>
      <c r="D22" s="21">
        <v>90000</v>
      </c>
      <c r="E22" s="21">
        <v>90000</v>
      </c>
    </row>
    <row r="23" spans="1:5" hidden="1" x14ac:dyDescent="0.25">
      <c r="A23" s="9">
        <v>331</v>
      </c>
      <c r="B23" s="10" t="s">
        <v>44</v>
      </c>
      <c r="C23" s="21">
        <v>89504</v>
      </c>
      <c r="D23" s="21">
        <v>100000</v>
      </c>
      <c r="E23" s="21">
        <v>100000</v>
      </c>
    </row>
    <row r="24" spans="1:5" hidden="1" x14ac:dyDescent="0.25">
      <c r="A24" s="9">
        <v>336</v>
      </c>
      <c r="B24" s="13" t="s">
        <v>45</v>
      </c>
      <c r="C24" s="21">
        <v>541284</v>
      </c>
      <c r="D24" s="21">
        <v>550000</v>
      </c>
      <c r="E24" s="21">
        <v>550000</v>
      </c>
    </row>
    <row r="25" spans="1:5" hidden="1" x14ac:dyDescent="0.25">
      <c r="A25" s="9">
        <v>337</v>
      </c>
      <c r="B25" s="13" t="s">
        <v>46</v>
      </c>
      <c r="C25" s="21">
        <v>130843</v>
      </c>
      <c r="D25" s="21">
        <v>150000</v>
      </c>
      <c r="E25" s="21">
        <v>150000</v>
      </c>
    </row>
    <row r="26" spans="1:5" hidden="1" x14ac:dyDescent="0.25">
      <c r="A26" s="9">
        <v>341</v>
      </c>
      <c r="B26" s="10" t="s">
        <v>7</v>
      </c>
      <c r="C26" s="21">
        <v>89815</v>
      </c>
      <c r="D26" s="21">
        <v>100000</v>
      </c>
      <c r="E26" s="21">
        <v>100000</v>
      </c>
    </row>
    <row r="27" spans="1:5" hidden="1" x14ac:dyDescent="0.25">
      <c r="A27" s="9">
        <v>351</v>
      </c>
      <c r="B27" s="10" t="s">
        <v>8</v>
      </c>
      <c r="C27" s="21">
        <v>257659</v>
      </c>
      <c r="D27" s="21">
        <v>260000</v>
      </c>
      <c r="E27" s="21">
        <v>260000</v>
      </c>
    </row>
    <row r="28" spans="1:5" x14ac:dyDescent="0.25">
      <c r="A28" s="11">
        <v>3</v>
      </c>
      <c r="B28" s="12" t="s">
        <v>51</v>
      </c>
      <c r="C28" s="29">
        <v>1000000</v>
      </c>
      <c r="D28" s="29">
        <v>1000000</v>
      </c>
      <c r="E28" s="29">
        <v>398390</v>
      </c>
    </row>
    <row r="29" spans="1:5" s="2" customFormat="1" ht="15" customHeight="1" x14ac:dyDescent="0.25">
      <c r="A29" s="11"/>
      <c r="B29" s="12"/>
      <c r="C29" s="20"/>
      <c r="D29" s="20"/>
      <c r="E29" s="20"/>
    </row>
    <row r="30" spans="1:5" s="33" customFormat="1" ht="17.25" x14ac:dyDescent="0.3">
      <c r="A30" s="43"/>
      <c r="B30" s="35" t="s">
        <v>15</v>
      </c>
      <c r="C30" s="37">
        <f>C15+C17+C28</f>
        <v>43022723</v>
      </c>
      <c r="D30" s="31">
        <f>D15+D17+D28</f>
        <v>43022723</v>
      </c>
      <c r="E30" s="31">
        <f>E15+E17+E28</f>
        <v>28653000</v>
      </c>
    </row>
  </sheetData>
  <mergeCells count="2">
    <mergeCell ref="A3:D3"/>
    <mergeCell ref="A2:D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1"/>
  <sheetViews>
    <sheetView workbookViewId="0">
      <selection activeCell="K15" sqref="K15"/>
    </sheetView>
  </sheetViews>
  <sheetFormatPr defaultRowHeight="15" x14ac:dyDescent="0.25"/>
  <cols>
    <col min="1" max="1" width="11.5703125" bestFit="1" customWidth="1"/>
    <col min="2" max="2" width="66" bestFit="1" customWidth="1"/>
    <col min="3" max="3" width="13.7109375" customWidth="1"/>
    <col min="4" max="4" width="14.42578125" customWidth="1"/>
    <col min="5" max="5" width="12.5703125" customWidth="1"/>
  </cols>
  <sheetData>
    <row r="1" spans="1:5" s="2" customFormat="1" x14ac:dyDescent="0.25">
      <c r="D1" s="49" t="s">
        <v>58</v>
      </c>
    </row>
    <row r="2" spans="1:5" ht="26.25" x14ac:dyDescent="0.4">
      <c r="A2" s="66" t="s">
        <v>72</v>
      </c>
      <c r="B2" s="66"/>
      <c r="C2" s="66"/>
      <c r="D2" s="62"/>
      <c r="E2" s="54"/>
    </row>
    <row r="3" spans="1:5" ht="23.25" x14ac:dyDescent="0.35">
      <c r="A3" s="64" t="s">
        <v>48</v>
      </c>
      <c r="B3" s="65"/>
      <c r="C3" s="65"/>
      <c r="D3" s="65"/>
      <c r="E3" s="55"/>
    </row>
    <row r="4" spans="1:5" x14ac:dyDescent="0.25">
      <c r="A4" s="67"/>
      <c r="B4" s="68"/>
      <c r="C4" s="40" t="s">
        <v>61</v>
      </c>
      <c r="D4" s="40" t="s">
        <v>61</v>
      </c>
      <c r="E4" s="53" t="s">
        <v>61</v>
      </c>
    </row>
    <row r="5" spans="1:5" s="26" customFormat="1" x14ac:dyDescent="0.25">
      <c r="A5" s="41" t="s">
        <v>0</v>
      </c>
      <c r="B5" s="41" t="s">
        <v>1</v>
      </c>
      <c r="C5" s="41" t="s">
        <v>67</v>
      </c>
      <c r="D5" s="41" t="s">
        <v>68</v>
      </c>
      <c r="E5" s="41" t="s">
        <v>69</v>
      </c>
    </row>
    <row r="6" spans="1:5" x14ac:dyDescent="0.25">
      <c r="A6" s="4">
        <v>1101</v>
      </c>
      <c r="B6" s="3" t="s">
        <v>2</v>
      </c>
      <c r="C6" s="19">
        <v>44136600</v>
      </c>
      <c r="D6" s="19">
        <v>44136600</v>
      </c>
      <c r="E6" s="19">
        <v>34841813</v>
      </c>
    </row>
    <row r="7" spans="1:5" s="2" customFormat="1" x14ac:dyDescent="0.25">
      <c r="A7" s="18">
        <v>1102</v>
      </c>
      <c r="B7" s="3" t="s">
        <v>17</v>
      </c>
      <c r="C7" s="19">
        <v>2000000</v>
      </c>
      <c r="D7" s="19">
        <v>2000000</v>
      </c>
      <c r="E7" s="19">
        <v>0</v>
      </c>
    </row>
    <row r="8" spans="1:5" x14ac:dyDescent="0.25">
      <c r="A8" s="4">
        <v>1109</v>
      </c>
      <c r="B8" s="3" t="s">
        <v>3</v>
      </c>
      <c r="C8" s="19">
        <v>420000</v>
      </c>
      <c r="D8" s="19">
        <v>420000</v>
      </c>
      <c r="E8" s="19">
        <v>262905</v>
      </c>
    </row>
    <row r="9" spans="1:5" x14ac:dyDescent="0.25">
      <c r="A9" s="4">
        <v>123</v>
      </c>
      <c r="B9" s="3" t="s">
        <v>28</v>
      </c>
      <c r="C9" s="19">
        <v>700000</v>
      </c>
      <c r="D9" s="19">
        <v>700000</v>
      </c>
      <c r="E9" s="19">
        <v>276628</v>
      </c>
    </row>
    <row r="10" spans="1:5" x14ac:dyDescent="0.25">
      <c r="A10" s="5">
        <v>1</v>
      </c>
      <c r="B10" s="6" t="s">
        <v>5</v>
      </c>
      <c r="C10" s="29">
        <f>SUM(C6:C9)</f>
        <v>47256600</v>
      </c>
      <c r="D10" s="29">
        <f>SUM(D6:D9)</f>
        <v>47256600</v>
      </c>
      <c r="E10" s="29">
        <f>SUM(E6:E9)</f>
        <v>35381346</v>
      </c>
    </row>
    <row r="11" spans="1:5" x14ac:dyDescent="0.25">
      <c r="A11" s="5">
        <v>2</v>
      </c>
      <c r="B11" s="6" t="s">
        <v>6</v>
      </c>
      <c r="C11" s="29">
        <v>8196405</v>
      </c>
      <c r="D11" s="29">
        <v>8196405</v>
      </c>
      <c r="E11" s="29">
        <v>5747902</v>
      </c>
    </row>
    <row r="12" spans="1:5" s="2" customFormat="1" x14ac:dyDescent="0.25">
      <c r="A12" s="5"/>
      <c r="B12" s="6"/>
      <c r="C12" s="20"/>
      <c r="D12" s="20"/>
      <c r="E12" s="20"/>
    </row>
    <row r="13" spans="1:5" x14ac:dyDescent="0.25">
      <c r="A13" s="7">
        <v>311</v>
      </c>
      <c r="B13" s="3" t="s">
        <v>31</v>
      </c>
      <c r="C13" s="21">
        <v>410000</v>
      </c>
      <c r="D13" s="21">
        <v>410000</v>
      </c>
      <c r="E13" s="21">
        <v>39306</v>
      </c>
    </row>
    <row r="14" spans="1:5" x14ac:dyDescent="0.25">
      <c r="A14" s="7">
        <v>312</v>
      </c>
      <c r="B14" s="8" t="s">
        <v>63</v>
      </c>
      <c r="C14" s="21">
        <v>540000</v>
      </c>
      <c r="D14" s="21">
        <v>540000</v>
      </c>
      <c r="E14" s="21">
        <v>46834</v>
      </c>
    </row>
    <row r="15" spans="1:5" s="2" customFormat="1" x14ac:dyDescent="0.25">
      <c r="A15" s="7">
        <v>321</v>
      </c>
      <c r="B15" s="3" t="s">
        <v>32</v>
      </c>
      <c r="C15" s="21">
        <v>50000</v>
      </c>
      <c r="D15" s="21">
        <v>50000</v>
      </c>
      <c r="E15" s="21">
        <v>33766</v>
      </c>
    </row>
    <row r="16" spans="1:5" x14ac:dyDescent="0.25">
      <c r="A16" s="7">
        <v>322</v>
      </c>
      <c r="B16" s="8" t="s">
        <v>22</v>
      </c>
      <c r="C16" s="21">
        <v>70000</v>
      </c>
      <c r="D16" s="21">
        <v>70000</v>
      </c>
      <c r="E16" s="21">
        <v>28426</v>
      </c>
    </row>
    <row r="17" spans="1:5" x14ac:dyDescent="0.25">
      <c r="A17" s="7">
        <v>331</v>
      </c>
      <c r="B17" s="8" t="s">
        <v>23</v>
      </c>
      <c r="C17" s="21">
        <v>400000</v>
      </c>
      <c r="D17" s="21">
        <v>400000</v>
      </c>
      <c r="E17" s="21">
        <v>321198</v>
      </c>
    </row>
    <row r="18" spans="1:5" x14ac:dyDescent="0.25">
      <c r="A18" s="7">
        <v>332</v>
      </c>
      <c r="B18" s="3" t="s">
        <v>26</v>
      </c>
      <c r="C18" s="21">
        <v>7000000</v>
      </c>
      <c r="D18" s="21">
        <v>7000000</v>
      </c>
      <c r="E18" s="21">
        <v>4744237</v>
      </c>
    </row>
    <row r="19" spans="1:5" x14ac:dyDescent="0.25">
      <c r="A19" s="7">
        <v>334</v>
      </c>
      <c r="B19" s="8" t="s">
        <v>21</v>
      </c>
      <c r="C19" s="21">
        <v>200000</v>
      </c>
      <c r="D19" s="21">
        <v>200000</v>
      </c>
      <c r="E19" s="21">
        <v>0</v>
      </c>
    </row>
    <row r="20" spans="1:5" x14ac:dyDescent="0.25">
      <c r="A20" s="7">
        <v>336</v>
      </c>
      <c r="B20" s="3" t="s">
        <v>27</v>
      </c>
      <c r="C20" s="21">
        <v>100000</v>
      </c>
      <c r="D20" s="21">
        <v>100000</v>
      </c>
      <c r="E20" s="21">
        <v>3400</v>
      </c>
    </row>
    <row r="21" spans="1:5" x14ac:dyDescent="0.25">
      <c r="A21" s="7">
        <v>337</v>
      </c>
      <c r="B21" s="47" t="s">
        <v>60</v>
      </c>
      <c r="C21" s="21">
        <v>780000</v>
      </c>
      <c r="D21" s="21">
        <v>780000</v>
      </c>
      <c r="E21" s="21">
        <v>402995</v>
      </c>
    </row>
    <row r="22" spans="1:5" x14ac:dyDescent="0.25">
      <c r="A22" s="7">
        <v>341</v>
      </c>
      <c r="B22" s="8" t="s">
        <v>7</v>
      </c>
      <c r="C22" s="21">
        <v>40000</v>
      </c>
      <c r="D22" s="21">
        <v>40000</v>
      </c>
      <c r="E22" s="21">
        <v>0</v>
      </c>
    </row>
    <row r="23" spans="1:5" x14ac:dyDescent="0.25">
      <c r="A23" s="7">
        <v>351</v>
      </c>
      <c r="B23" s="8" t="s">
        <v>8</v>
      </c>
      <c r="C23" s="21">
        <v>2000000</v>
      </c>
      <c r="D23" s="21">
        <v>2000000</v>
      </c>
      <c r="E23" s="21">
        <v>1393933</v>
      </c>
    </row>
    <row r="24" spans="1:5" s="2" customFormat="1" x14ac:dyDescent="0.25">
      <c r="A24" s="7">
        <v>355</v>
      </c>
      <c r="B24" s="3" t="s">
        <v>55</v>
      </c>
      <c r="C24" s="21">
        <v>10000</v>
      </c>
      <c r="D24" s="21">
        <v>10000</v>
      </c>
      <c r="E24" s="21">
        <v>2355</v>
      </c>
    </row>
    <row r="25" spans="1:5" x14ac:dyDescent="0.25">
      <c r="A25" s="5">
        <v>3</v>
      </c>
      <c r="B25" s="6" t="s">
        <v>9</v>
      </c>
      <c r="C25" s="29">
        <f>SUM(C13:C24)</f>
        <v>11600000</v>
      </c>
      <c r="D25" s="29">
        <f>SUM(D13:D24)</f>
        <v>11600000</v>
      </c>
      <c r="E25" s="29">
        <f>SUM(E13:E24)</f>
        <v>7016450</v>
      </c>
    </row>
    <row r="26" spans="1:5" s="2" customFormat="1" x14ac:dyDescent="0.25">
      <c r="A26" s="5"/>
      <c r="B26" s="6"/>
      <c r="C26" s="52"/>
      <c r="D26" s="52"/>
      <c r="E26" s="52"/>
    </row>
    <row r="27" spans="1:5" s="26" customFormat="1" x14ac:dyDescent="0.25">
      <c r="A27" s="9">
        <v>64</v>
      </c>
      <c r="B27" s="10" t="s">
        <v>62</v>
      </c>
      <c r="C27" s="51">
        <v>200000</v>
      </c>
      <c r="D27" s="51">
        <v>200000</v>
      </c>
      <c r="E27" s="51">
        <v>0</v>
      </c>
    </row>
    <row r="28" spans="1:5" s="26" customFormat="1" x14ac:dyDescent="0.25">
      <c r="A28" s="9">
        <v>67</v>
      </c>
      <c r="B28" s="10" t="s">
        <v>56</v>
      </c>
      <c r="C28" s="51">
        <v>54000</v>
      </c>
      <c r="D28" s="51">
        <v>54000</v>
      </c>
      <c r="E28" s="51">
        <v>0</v>
      </c>
    </row>
    <row r="29" spans="1:5" s="2" customFormat="1" x14ac:dyDescent="0.25">
      <c r="A29" s="5">
        <v>6</v>
      </c>
      <c r="B29" s="6"/>
      <c r="C29" s="29">
        <f t="shared" ref="C29:D29" si="0">SUM(C27:C28)</f>
        <v>254000</v>
      </c>
      <c r="D29" s="29">
        <f t="shared" si="0"/>
        <v>254000</v>
      </c>
      <c r="E29" s="29">
        <f t="shared" ref="E29" si="1">SUM(E27:E28)</f>
        <v>0</v>
      </c>
    </row>
    <row r="30" spans="1:5" s="2" customFormat="1" x14ac:dyDescent="0.25">
      <c r="A30" s="5"/>
      <c r="B30" s="6"/>
      <c r="C30" s="20"/>
      <c r="D30" s="20"/>
      <c r="E30" s="20"/>
    </row>
    <row r="31" spans="1:5" s="33" customFormat="1" ht="17.25" x14ac:dyDescent="0.3">
      <c r="A31" s="34"/>
      <c r="B31" s="27" t="s">
        <v>15</v>
      </c>
      <c r="C31" s="31">
        <f>C10+C11+C25+C29</f>
        <v>67307005</v>
      </c>
      <c r="D31" s="31">
        <f>D10+D11+D25+D29</f>
        <v>67307005</v>
      </c>
      <c r="E31" s="31">
        <f>E10+E11+E25+E29</f>
        <v>48145698</v>
      </c>
    </row>
  </sheetData>
  <mergeCells count="3">
    <mergeCell ref="A2:D2"/>
    <mergeCell ref="A3:D3"/>
    <mergeCell ref="A4:B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Önk.-2020.évi kiadások</vt:lpstr>
      <vt:lpstr>PH-2020.évi kiadások</vt:lpstr>
      <vt:lpstr>Hétszínvirág Óvoda-2020. kiadás</vt:lpstr>
    </vt:vector>
  </TitlesOfParts>
  <Company>Szárligeti Általános Iskola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Könyvtár</dc:creator>
  <cp:lastModifiedBy>Felhasznalo</cp:lastModifiedBy>
  <cp:lastPrinted>2020-10-21T11:28:11Z</cp:lastPrinted>
  <dcterms:created xsi:type="dcterms:W3CDTF">2014-05-20T12:07:58Z</dcterms:created>
  <dcterms:modified xsi:type="dcterms:W3CDTF">2020-12-30T13:25:42Z</dcterms:modified>
</cp:coreProperties>
</file>