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5_2019\"/>
    </mc:Choice>
  </mc:AlternateContent>
  <xr:revisionPtr revIDLastSave="0" documentId="8_{87F0D23B-E06C-4D3E-BFD4-E22B3CA4B9E2}" xr6:coauthVersionLast="41" xr6:coauthVersionMax="41" xr10:uidLastSave="{00000000-0000-0000-0000-000000000000}"/>
  <bookViews>
    <workbookView xWindow="-120" yWindow="-120" windowWidth="29040" windowHeight="15840" xr2:uid="{F3625F27-6B83-46C4-A1E5-7F19F983B11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1" l="1"/>
  <c r="G83" i="1"/>
  <c r="F83" i="1"/>
  <c r="H77" i="1"/>
  <c r="G77" i="1"/>
  <c r="F77" i="1"/>
  <c r="H73" i="1"/>
  <c r="H70" i="1" s="1"/>
  <c r="G70" i="1"/>
  <c r="G76" i="1" s="1"/>
  <c r="G87" i="1" s="1"/>
  <c r="F70" i="1"/>
  <c r="F76" i="1" s="1"/>
  <c r="F87" i="1" s="1"/>
  <c r="H58" i="1"/>
  <c r="G58" i="1"/>
  <c r="F58" i="1"/>
  <c r="H48" i="1"/>
  <c r="G48" i="1"/>
  <c r="F48" i="1"/>
  <c r="H36" i="1"/>
  <c r="G36" i="1"/>
  <c r="F36" i="1"/>
  <c r="H32" i="1"/>
  <c r="G32" i="1"/>
  <c r="F32" i="1"/>
  <c r="H25" i="1"/>
  <c r="H24" i="1" s="1"/>
  <c r="G25" i="1"/>
  <c r="G24" i="1" s="1"/>
  <c r="F25" i="1"/>
  <c r="F24" i="1"/>
  <c r="H18" i="1"/>
  <c r="G18" i="1"/>
  <c r="F18" i="1"/>
  <c r="H16" i="1"/>
  <c r="H15" i="1" s="1"/>
  <c r="H8" i="1" s="1"/>
  <c r="G16" i="1"/>
  <c r="F16" i="1"/>
  <c r="F15" i="1" s="1"/>
  <c r="F8" i="1" s="1"/>
  <c r="F41" i="1" s="1"/>
  <c r="F51" i="1" s="1"/>
  <c r="G15" i="1"/>
  <c r="G8" i="1" s="1"/>
  <c r="G41" i="1" s="1"/>
  <c r="G51" i="1" s="1"/>
  <c r="H9" i="1"/>
  <c r="G9" i="1"/>
  <c r="F9" i="1"/>
  <c r="H76" i="1" l="1"/>
  <c r="H87" i="1" s="1"/>
  <c r="H41" i="1"/>
  <c r="H51" i="1" s="1"/>
</calcChain>
</file>

<file path=xl/sharedStrings.xml><?xml version="1.0" encoding="utf-8"?>
<sst xmlns="http://schemas.openxmlformats.org/spreadsheetml/2006/main" count="143" uniqueCount="134">
  <si>
    <t>5/2019. (V.29.) önkormányzati rendelet 1. számú melléklete</t>
  </si>
  <si>
    <t xml:space="preserve">Ispánk Községi Önkormányzat 2019. évi költségvetési </t>
  </si>
  <si>
    <t>bevételeinek és kiadásainak módosított előirányzata</t>
  </si>
  <si>
    <t>adatok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</si>
  <si>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</si>
  <si>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</si>
  <si>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</si>
  <si>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</si>
  <si>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</si>
  <si>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</si>
  <si>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</si>
  <si>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</si>
  <si>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</si>
  <si>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</si>
  <si>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</si>
  <si>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</si>
  <si>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</si>
  <si>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</si>
  <si>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</si>
  <si>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</si>
  <si>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</si>
  <si>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</si>
  <si>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</si>
  <si>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</si>
  <si>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</si>
  <si>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</si>
  <si>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</si>
  <si>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</si>
  <si>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</si>
  <si>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</si>
  <si>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</si>
  <si>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</si>
  <si>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</si>
  <si>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</si>
  <si>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</si>
  <si>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</si>
  <si>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</si>
  <si>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</si>
  <si>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</si>
  <si>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</si>
  <si>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</si>
  <si>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</si>
  <si>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</si>
  <si>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</si>
  <si>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</si>
  <si>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</si>
  <si>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</si>
  <si>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</si>
  <si>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</si>
  <si>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</si>
  <si>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</si>
  <si>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</si>
  <si>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</si>
  <si>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</si>
  <si>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</si>
  <si>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</si>
  <si>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</si>
  <si>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</si>
  <si>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Önkormányzat költségvetési támogatása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</si>
  <si>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</si>
  <si>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</si>
  <si>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</si>
  <si>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</si>
  <si>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kívüi</t>
  </si>
  <si>
    <t>9.</t>
  </si>
  <si>
    <t>Felhalmozási célú támogatások bevétele ÁHT-n belüli</t>
  </si>
  <si>
    <t>10.</t>
  </si>
  <si>
    <t>Államháztartáson belüli megelőlegezések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</si>
  <si>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</si>
  <si>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</si>
  <si>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</si>
  <si>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</si>
  <si>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</si>
  <si>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</si>
  <si>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</si>
  <si>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</si>
  <si>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</si>
  <si>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</si>
  <si>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</si>
  <si>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</si>
  <si>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</si>
  <si>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</si>
  <si>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</si>
  <si>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</si>
  <si>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</si>
  <si>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</si>
  <si>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</si>
  <si>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</si>
  <si>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</si>
  <si>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</si>
  <si>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</si>
  <si>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</si>
  <si>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</si>
  <si>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</si>
  <si>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</si>
  <si>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</si>
  <si>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</si>
  <si>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</si>
  <si>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</si>
  <si>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</si>
  <si>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</si>
  <si>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</si>
  <si>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</si>
  <si>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</si>
  <si>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</si>
  <si>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</si>
  <si>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</si>
  <si>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</si>
  <si>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</si>
  <si>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</si>
  <si>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</si>
  <si>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</si>
  <si>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</si>
  <si>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</si>
  <si>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</si>
  <si>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</si>
  <si>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</si>
  <si>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</si>
  <si>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</si>
  <si>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</si>
  <si>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</si>
  <si>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</si>
  <si>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</si>
  <si>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</si>
  <si>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</si>
  <si>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</t>
  </si>
  <si>
    <t>Egyéb pénzforgalom nélküli kiadások</t>
  </si>
  <si>
    <t>31.</t>
  </si>
  <si>
    <t>Általános tartalék</t>
  </si>
  <si>
    <t>Egyéb elvonások, befizetések</t>
  </si>
  <si>
    <t>32.</t>
  </si>
  <si>
    <t>Államháztartáson belüli megelőlegezések visszafizetése (technikai)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</si>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</sst>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3" fontId="12" fillId="0" borderId="18" xfId="0" applyNumberFormat="1" applyFont="1" applyBorder="1" applyAlignment="1">
      <alignment horizontal="right"/>
    </xf>
    <xf numFmtId="16" fontId="3" fillId="0" borderId="12" xfId="0" quotePrefix="1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12" fillId="0" borderId="22" xfId="0" applyNumberFormat="1" applyFont="1" applyBorder="1" applyAlignment="1">
      <alignment horizontal="righ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5" xfId="0" applyNumberFormat="1" applyFont="1" applyBorder="1"/>
    <xf numFmtId="3" fontId="12" fillId="0" borderId="22" xfId="0" applyNumberFormat="1" applyFont="1" applyBorder="1"/>
    <xf numFmtId="3" fontId="12" fillId="0" borderId="0" xfId="0" applyNumberFormat="1" applyFont="1" applyBorder="1"/>
    <xf numFmtId="0" fontId="6" fillId="0" borderId="2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3" fontId="12" fillId="0" borderId="9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/>
    </xf>
    <xf numFmtId="3" fontId="12" fillId="0" borderId="28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3" fontId="2" fillId="0" borderId="18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12" fillId="0" borderId="31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0" borderId="14" xfId="0" applyFont="1" applyBorder="1" applyAlignment="1"/>
    <xf numFmtId="0" fontId="8" fillId="0" borderId="15" xfId="0" applyFont="1" applyBorder="1" applyAlignment="1"/>
    <xf numFmtId="3" fontId="13" fillId="0" borderId="15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0" fontId="14" fillId="0" borderId="1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49" fontId="3" fillId="0" borderId="32" xfId="0" applyNumberFormat="1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3" fontId="2" fillId="0" borderId="34" xfId="0" applyNumberFormat="1" applyFont="1" applyBorder="1" applyAlignment="1">
      <alignment horizontal="right"/>
    </xf>
    <xf numFmtId="3" fontId="2" fillId="0" borderId="35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40" xfId="0" applyFont="1" applyBorder="1"/>
    <xf numFmtId="3" fontId="2" fillId="0" borderId="4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" fillId="0" borderId="20" xfId="0" applyNumberFormat="1" applyFont="1" applyBorder="1" applyAlignment="1">
      <alignment horizontal="right" wrapText="1"/>
    </xf>
    <xf numFmtId="3" fontId="1" fillId="0" borderId="29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center"/>
    </xf>
    <xf numFmtId="3" fontId="12" fillId="0" borderId="24" xfId="0" applyNumberFormat="1" applyFont="1" applyBorder="1" applyAlignment="1">
      <alignment horizontal="right"/>
    </xf>
    <xf numFmtId="3" fontId="12" fillId="0" borderId="4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3" fontId="16" fillId="0" borderId="24" xfId="0" applyNumberFormat="1" applyFont="1" applyBorder="1" applyAlignment="1">
      <alignment horizontal="right"/>
    </xf>
    <xf numFmtId="3" fontId="16" fillId="0" borderId="42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44" xfId="0" applyNumberFormat="1" applyFont="1" applyBorder="1" applyAlignment="1">
      <alignment horizontal="right"/>
    </xf>
    <xf numFmtId="3" fontId="12" fillId="0" borderId="30" xfId="0" applyNumberFormat="1" applyFont="1" applyBorder="1" applyAlignment="1">
      <alignment horizontal="right"/>
    </xf>
    <xf numFmtId="3" fontId="12" fillId="0" borderId="45" xfId="0" applyNumberFormat="1" applyFont="1" applyBorder="1" applyAlignment="1">
      <alignment horizontal="right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0" fontId="6" fillId="0" borderId="46" xfId="0" applyFont="1" applyBorder="1" applyAlignment="1">
      <alignment horizontal="left"/>
    </xf>
    <xf numFmtId="0" fontId="2" fillId="0" borderId="47" xfId="0" applyFont="1" applyBorder="1" applyAlignment="1"/>
    <xf numFmtId="0" fontId="2" fillId="0" borderId="48" xfId="0" applyFont="1" applyBorder="1" applyAlignment="1"/>
    <xf numFmtId="3" fontId="13" fillId="0" borderId="48" xfId="0" applyNumberFormat="1" applyFont="1" applyBorder="1" applyAlignment="1">
      <alignment horizontal="right"/>
    </xf>
    <xf numFmtId="3" fontId="13" fillId="0" borderId="49" xfId="0" applyNumberFormat="1" applyFont="1" applyBorder="1" applyAlignment="1">
      <alignment horizontal="right"/>
    </xf>
    <xf numFmtId="0" fontId="3" fillId="0" borderId="5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8F98-4416-4C23-AE37-D144F529B6B0}">
  <dimension ref="A1:H94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5" width="18.7109375" style="1" customWidth="1"/>
    <col min="6" max="6" width="14.5703125" style="1" customWidth="1"/>
    <col min="7" max="7" width="13.85546875" style="1" customWidth="1"/>
    <col min="8" max="8" width="12.42578125" style="1" customWidth="1"/>
  </cols>
  <sheetData>
    <row r="1" spans="1:8" x14ac:dyDescent="0.25">
      <c r="D1" s="2" t="s">
        <v>0</v>
      </c>
      <c r="E1" s="3"/>
      <c r="F1" s="3"/>
      <c r="G1" s="3"/>
      <c r="H1" s="3"/>
    </row>
    <row r="2" spans="1:8" ht="18.75" x14ac:dyDescent="0.3">
      <c r="A2" s="4" t="s">
        <v>1</v>
      </c>
      <c r="B2" s="4"/>
      <c r="C2" s="4"/>
      <c r="D2" s="4"/>
      <c r="E2" s="4"/>
      <c r="F2" s="4"/>
      <c r="G2" s="4"/>
      <c r="H2" s="4"/>
    </row>
    <row r="3" spans="1:8" ht="18.75" x14ac:dyDescent="0.3">
      <c r="A3" s="4" t="s">
        <v>2</v>
      </c>
      <c r="B3" s="4"/>
      <c r="C3" s="4"/>
      <c r="D3" s="4"/>
      <c r="E3" s="4"/>
      <c r="F3" s="4"/>
      <c r="G3" s="4"/>
      <c r="H3" s="4"/>
    </row>
    <row r="4" spans="1:8" ht="15.75" thickBot="1" x14ac:dyDescent="0.3">
      <c r="G4" s="5" t="s">
        <v>3</v>
      </c>
      <c r="H4" s="5"/>
    </row>
    <row r="5" spans="1:8" ht="16.5" thickTop="1" thickBot="1" x14ac:dyDescent="0.3">
      <c r="A5" s="6" t="s">
        <v>4</v>
      </c>
      <c r="B5" s="7" t="s">
        <v>5</v>
      </c>
      <c r="C5" s="7"/>
      <c r="D5" s="7"/>
      <c r="E5" s="7"/>
      <c r="F5" s="8" t="s">
        <v>6</v>
      </c>
      <c r="G5" s="9" t="s">
        <v>7</v>
      </c>
      <c r="H5" s="10"/>
    </row>
    <row r="6" spans="1:8" ht="24.75" thickTop="1" x14ac:dyDescent="0.25">
      <c r="A6" s="11"/>
      <c r="B6" s="12"/>
      <c r="C6" s="12"/>
      <c r="D6" s="12"/>
      <c r="E6" s="12"/>
      <c r="F6" s="13"/>
      <c r="G6" s="14" t="s">
        <v>8</v>
      </c>
      <c r="H6" s="15" t="s">
        <v>9</v>
      </c>
    </row>
    <row r="7" spans="1:8" ht="20.25" x14ac:dyDescent="0.3">
      <c r="A7" s="16"/>
      <c r="B7" s="17" t="s">
        <v>10</v>
      </c>
      <c r="C7" s="17"/>
      <c r="D7" s="17"/>
      <c r="E7" s="18"/>
      <c r="F7" s="19"/>
      <c r="G7" s="20"/>
      <c r="H7" s="21"/>
    </row>
    <row r="8" spans="1:8" ht="18.75" x14ac:dyDescent="0.3">
      <c r="A8" s="16"/>
      <c r="B8" s="22" t="s">
        <v>11</v>
      </c>
      <c r="C8" s="23"/>
      <c r="D8" s="23"/>
      <c r="E8" s="23"/>
      <c r="F8" s="24">
        <f>SUM(F15+F9)</f>
        <v>10461360</v>
      </c>
      <c r="G8" s="24">
        <f>SUM(G15+G9)</f>
        <v>10080360</v>
      </c>
      <c r="H8" s="25">
        <f>SUM(H15+H9)</f>
        <v>381000</v>
      </c>
    </row>
    <row r="9" spans="1:8" ht="15.75" x14ac:dyDescent="0.25">
      <c r="A9" s="26" t="s">
        <v>12</v>
      </c>
      <c r="B9" s="27" t="s">
        <v>13</v>
      </c>
      <c r="C9" s="28"/>
      <c r="D9" s="28"/>
      <c r="E9" s="28"/>
      <c r="F9" s="29">
        <f>F10+F11+F12+F13+F14</f>
        <v>6514860</v>
      </c>
      <c r="G9" s="29">
        <f>G10+G11+G12+G13+G14</f>
        <v>6133860</v>
      </c>
      <c r="H9" s="29">
        <f>H10+H11+H12+H13+H14</f>
        <v>381000</v>
      </c>
    </row>
    <row r="10" spans="1:8" x14ac:dyDescent="0.25">
      <c r="A10" s="30" t="s">
        <v>14</v>
      </c>
      <c r="B10" s="31" t="s">
        <v>15</v>
      </c>
      <c r="C10" s="32"/>
      <c r="D10" s="32"/>
      <c r="E10" s="32"/>
      <c r="F10" s="33">
        <v>381000</v>
      </c>
      <c r="G10" s="33"/>
      <c r="H10" s="34">
        <v>381000</v>
      </c>
    </row>
    <row r="11" spans="1:8" x14ac:dyDescent="0.25">
      <c r="A11" s="35" t="s">
        <v>16</v>
      </c>
      <c r="B11" s="31" t="s">
        <v>17</v>
      </c>
      <c r="C11" s="32"/>
      <c r="D11" s="32"/>
      <c r="E11" s="32"/>
      <c r="F11" s="33">
        <v>2406560</v>
      </c>
      <c r="G11" s="33">
        <v>2406560</v>
      </c>
      <c r="H11" s="34"/>
    </row>
    <row r="12" spans="1:8" x14ac:dyDescent="0.25">
      <c r="A12" s="30" t="s">
        <v>18</v>
      </c>
      <c r="B12" s="31" t="s">
        <v>19</v>
      </c>
      <c r="C12" s="32"/>
      <c r="D12" s="32"/>
      <c r="E12" s="32"/>
      <c r="F12" s="33">
        <v>3527300</v>
      </c>
      <c r="G12" s="33">
        <v>3527300</v>
      </c>
      <c r="H12" s="34">
        <v>0</v>
      </c>
    </row>
    <row r="13" spans="1:8" x14ac:dyDescent="0.25">
      <c r="A13" s="30" t="s">
        <v>20</v>
      </c>
      <c r="B13" s="31" t="s">
        <v>21</v>
      </c>
      <c r="C13" s="32"/>
      <c r="D13" s="32"/>
      <c r="E13" s="32"/>
      <c r="F13" s="33">
        <v>0</v>
      </c>
      <c r="G13" s="33">
        <v>0</v>
      </c>
      <c r="H13" s="34">
        <v>0</v>
      </c>
    </row>
    <row r="14" spans="1:8" x14ac:dyDescent="0.25">
      <c r="A14" s="30" t="s">
        <v>22</v>
      </c>
      <c r="B14" s="36" t="s">
        <v>23</v>
      </c>
      <c r="C14" s="37"/>
      <c r="D14" s="37"/>
      <c r="E14" s="37"/>
      <c r="F14" s="33">
        <v>200000</v>
      </c>
      <c r="G14" s="33">
        <v>200000</v>
      </c>
      <c r="H14" s="38"/>
    </row>
    <row r="15" spans="1:8" ht="15.75" x14ac:dyDescent="0.25">
      <c r="A15" s="26" t="s">
        <v>24</v>
      </c>
      <c r="B15" s="39" t="s">
        <v>25</v>
      </c>
      <c r="C15" s="40"/>
      <c r="D15" s="40"/>
      <c r="E15" s="40"/>
      <c r="F15" s="33">
        <f>SUM(F16+F23+F18+F21)</f>
        <v>3946500</v>
      </c>
      <c r="G15" s="33">
        <f>SUM(G16+G23+G18+G21)</f>
        <v>3946500</v>
      </c>
      <c r="H15" s="33">
        <f>SUM(H23+H21+H18+H16)</f>
        <v>0</v>
      </c>
    </row>
    <row r="16" spans="1:8" x14ac:dyDescent="0.25">
      <c r="A16" s="35" t="s">
        <v>26</v>
      </c>
      <c r="B16" s="31" t="s">
        <v>27</v>
      </c>
      <c r="C16" s="32"/>
      <c r="D16" s="32"/>
      <c r="E16" s="32"/>
      <c r="F16" s="33">
        <f>SUM(F17)</f>
        <v>635000</v>
      </c>
      <c r="G16" s="33">
        <f>SUM(G17)</f>
        <v>635000</v>
      </c>
      <c r="H16" s="34">
        <f>SUM(H17)</f>
        <v>0</v>
      </c>
    </row>
    <row r="17" spans="1:8" x14ac:dyDescent="0.25">
      <c r="A17" s="35"/>
      <c r="B17" s="41"/>
      <c r="C17" s="42" t="s">
        <v>28</v>
      </c>
      <c r="D17" s="42"/>
      <c r="E17" s="31"/>
      <c r="F17" s="33">
        <v>635000</v>
      </c>
      <c r="G17" s="33">
        <v>635000</v>
      </c>
      <c r="H17" s="34">
        <v>0</v>
      </c>
    </row>
    <row r="18" spans="1:8" x14ac:dyDescent="0.25">
      <c r="A18" s="35" t="s">
        <v>29</v>
      </c>
      <c r="B18" s="31" t="s">
        <v>30</v>
      </c>
      <c r="C18" s="32"/>
      <c r="D18" s="32"/>
      <c r="E18" s="32"/>
      <c r="F18" s="33">
        <f>SUM(F19:F20)</f>
        <v>2950000</v>
      </c>
      <c r="G18" s="33">
        <f>SUM(G19:G20)</f>
        <v>2950000</v>
      </c>
      <c r="H18" s="34">
        <f>SUM(H19:H20)</f>
        <v>0</v>
      </c>
    </row>
    <row r="19" spans="1:8" x14ac:dyDescent="0.25">
      <c r="A19" s="35"/>
      <c r="B19" s="41"/>
      <c r="C19" s="42" t="s">
        <v>31</v>
      </c>
      <c r="D19" s="42"/>
      <c r="E19" s="31"/>
      <c r="F19" s="33">
        <v>450000</v>
      </c>
      <c r="G19" s="33">
        <v>450000</v>
      </c>
      <c r="H19" s="34">
        <v>0</v>
      </c>
    </row>
    <row r="20" spans="1:8" x14ac:dyDescent="0.25">
      <c r="A20" s="35"/>
      <c r="B20" s="41"/>
      <c r="C20" s="42" t="s">
        <v>32</v>
      </c>
      <c r="D20" s="42"/>
      <c r="E20" s="31"/>
      <c r="F20" s="33">
        <v>2500000</v>
      </c>
      <c r="G20" s="33">
        <v>2500000</v>
      </c>
      <c r="H20" s="34">
        <v>0</v>
      </c>
    </row>
    <row r="21" spans="1:8" x14ac:dyDescent="0.25">
      <c r="A21" s="35" t="s">
        <v>33</v>
      </c>
      <c r="B21" s="31" t="s">
        <v>34</v>
      </c>
      <c r="C21" s="32"/>
      <c r="D21" s="32"/>
      <c r="E21" s="32"/>
      <c r="F21" s="43">
        <v>360000</v>
      </c>
      <c r="G21" s="44">
        <v>360000</v>
      </c>
      <c r="H21" s="45">
        <v>0</v>
      </c>
    </row>
    <row r="22" spans="1:8" x14ac:dyDescent="0.25">
      <c r="A22" s="35"/>
      <c r="B22" s="36" t="s">
        <v>21</v>
      </c>
      <c r="C22" s="37"/>
      <c r="D22" s="37"/>
      <c r="E22" s="37"/>
      <c r="F22" s="46">
        <v>0</v>
      </c>
      <c r="G22" s="47">
        <v>0</v>
      </c>
      <c r="H22" s="45"/>
    </row>
    <row r="23" spans="1:8" x14ac:dyDescent="0.25">
      <c r="A23" s="35" t="s">
        <v>35</v>
      </c>
      <c r="B23" s="48" t="s">
        <v>36</v>
      </c>
      <c r="C23" s="49"/>
      <c r="D23" s="49"/>
      <c r="E23" s="49"/>
      <c r="F23" s="50">
        <v>1500</v>
      </c>
      <c r="G23" s="50">
        <v>1500</v>
      </c>
      <c r="H23" s="51">
        <v>0</v>
      </c>
    </row>
    <row r="24" spans="1:8" ht="18.75" x14ac:dyDescent="0.3">
      <c r="A24" s="52"/>
      <c r="B24" s="22" t="s">
        <v>37</v>
      </c>
      <c r="C24" s="23"/>
      <c r="D24" s="23"/>
      <c r="E24" s="23"/>
      <c r="F24" s="24">
        <f t="shared" ref="F24:H24" si="0">SUM(F25)</f>
        <v>20056139</v>
      </c>
      <c r="G24" s="24">
        <f t="shared" si="0"/>
        <v>20056139</v>
      </c>
      <c r="H24" s="25">
        <f t="shared" si="0"/>
        <v>0</v>
      </c>
    </row>
    <row r="25" spans="1:8" ht="15.75" x14ac:dyDescent="0.25">
      <c r="A25" s="53" t="s">
        <v>38</v>
      </c>
      <c r="B25" s="27" t="s">
        <v>39</v>
      </c>
      <c r="C25" s="28"/>
      <c r="D25" s="28"/>
      <c r="E25" s="28"/>
      <c r="F25" s="29">
        <f>SUM(F26:F31)</f>
        <v>20056139</v>
      </c>
      <c r="G25" s="29">
        <f>SUM(G26:G31)</f>
        <v>20056139</v>
      </c>
      <c r="H25" s="54">
        <f>SUM(H26:H31)</f>
        <v>0</v>
      </c>
    </row>
    <row r="26" spans="1:8" x14ac:dyDescent="0.25">
      <c r="A26" s="35" t="s">
        <v>40</v>
      </c>
      <c r="B26" s="31" t="s">
        <v>41</v>
      </c>
      <c r="C26" s="32"/>
      <c r="D26" s="32"/>
      <c r="E26" s="32"/>
      <c r="F26" s="55">
        <v>9491289</v>
      </c>
      <c r="G26" s="55">
        <v>9491289</v>
      </c>
      <c r="H26" s="34">
        <v>0</v>
      </c>
    </row>
    <row r="27" spans="1:8" x14ac:dyDescent="0.25">
      <c r="A27" s="35" t="s">
        <v>42</v>
      </c>
      <c r="B27" s="31" t="s">
        <v>43</v>
      </c>
      <c r="C27" s="32"/>
      <c r="D27" s="32"/>
      <c r="E27" s="32"/>
      <c r="F27" s="55">
        <v>0</v>
      </c>
      <c r="G27" s="55">
        <v>0</v>
      </c>
      <c r="H27" s="34">
        <v>0</v>
      </c>
    </row>
    <row r="28" spans="1:8" x14ac:dyDescent="0.25">
      <c r="A28" s="35" t="s">
        <v>44</v>
      </c>
      <c r="B28" s="31" t="s">
        <v>45</v>
      </c>
      <c r="C28" s="32"/>
      <c r="D28" s="32"/>
      <c r="E28" s="32"/>
      <c r="F28" s="55">
        <v>5424638</v>
      </c>
      <c r="G28" s="55">
        <v>5424638</v>
      </c>
      <c r="H28" s="34">
        <v>0</v>
      </c>
    </row>
    <row r="29" spans="1:8" x14ac:dyDescent="0.25">
      <c r="A29" s="35" t="s">
        <v>46</v>
      </c>
      <c r="B29" s="31" t="s">
        <v>47</v>
      </c>
      <c r="C29" s="32"/>
      <c r="D29" s="32"/>
      <c r="E29" s="32"/>
      <c r="F29" s="55">
        <v>1800000</v>
      </c>
      <c r="G29" s="55">
        <v>1800000</v>
      </c>
      <c r="H29" s="34">
        <v>0</v>
      </c>
    </row>
    <row r="30" spans="1:8" x14ac:dyDescent="0.25">
      <c r="A30" s="35" t="s">
        <v>48</v>
      </c>
      <c r="B30" s="31" t="s">
        <v>49</v>
      </c>
      <c r="C30" s="32"/>
      <c r="D30" s="32"/>
      <c r="E30" s="32"/>
      <c r="F30" s="55"/>
      <c r="G30" s="55">
        <v>0</v>
      </c>
      <c r="H30" s="34"/>
    </row>
    <row r="31" spans="1:8" x14ac:dyDescent="0.25">
      <c r="A31" s="35" t="s">
        <v>50</v>
      </c>
      <c r="B31" s="48" t="s">
        <v>51</v>
      </c>
      <c r="C31" s="49"/>
      <c r="D31" s="49"/>
      <c r="E31" s="49"/>
      <c r="F31" s="55">
        <v>3340212</v>
      </c>
      <c r="G31" s="55">
        <v>3340212</v>
      </c>
      <c r="H31" s="34"/>
    </row>
    <row r="32" spans="1:8" ht="18.75" x14ac:dyDescent="0.3">
      <c r="A32" s="35"/>
      <c r="B32" s="56" t="s">
        <v>52</v>
      </c>
      <c r="C32" s="57"/>
      <c r="D32" s="57"/>
      <c r="E32" s="57"/>
      <c r="F32" s="58">
        <f>SUM(F33:F35)</f>
        <v>50000</v>
      </c>
      <c r="G32" s="58">
        <f>SUM(G33:G35)</f>
        <v>50000</v>
      </c>
      <c r="H32" s="59">
        <f>SUM(H33:H35)</f>
        <v>0</v>
      </c>
    </row>
    <row r="33" spans="1:8" x14ac:dyDescent="0.25">
      <c r="A33" s="35" t="s">
        <v>53</v>
      </c>
      <c r="B33" s="60" t="s">
        <v>54</v>
      </c>
      <c r="C33" s="61"/>
      <c r="D33" s="61"/>
      <c r="E33" s="61"/>
      <c r="F33" s="29">
        <v>50000</v>
      </c>
      <c r="G33" s="29">
        <v>50000</v>
      </c>
      <c r="H33" s="54">
        <v>0</v>
      </c>
    </row>
    <row r="34" spans="1:8" x14ac:dyDescent="0.25">
      <c r="A34" s="35" t="s">
        <v>55</v>
      </c>
      <c r="B34" s="31" t="s">
        <v>56</v>
      </c>
      <c r="C34" s="32"/>
      <c r="D34" s="32"/>
      <c r="E34" s="32"/>
      <c r="F34" s="33"/>
      <c r="G34" s="33"/>
      <c r="H34" s="34">
        <v>0</v>
      </c>
    </row>
    <row r="35" spans="1:8" x14ac:dyDescent="0.25">
      <c r="A35" s="35" t="s">
        <v>57</v>
      </c>
      <c r="B35" s="62" t="s">
        <v>58</v>
      </c>
      <c r="C35" s="62"/>
      <c r="D35" s="62"/>
      <c r="E35" s="62"/>
      <c r="F35" s="50"/>
      <c r="G35" s="50"/>
      <c r="H35" s="51"/>
    </row>
    <row r="36" spans="1:8" ht="18.75" x14ac:dyDescent="0.3">
      <c r="A36" s="35"/>
      <c r="B36" s="63" t="s">
        <v>59</v>
      </c>
      <c r="C36" s="64"/>
      <c r="D36" s="64"/>
      <c r="E36" s="64"/>
      <c r="F36" s="65">
        <f>SUM(F37:F40)</f>
        <v>26414099</v>
      </c>
      <c r="G36" s="65">
        <f>SUM(G37:G40)</f>
        <v>26414099</v>
      </c>
      <c r="H36" s="66">
        <f>SUM(H37:H40)</f>
        <v>0</v>
      </c>
    </row>
    <row r="37" spans="1:8" x14ac:dyDescent="0.25">
      <c r="A37" s="35" t="s">
        <v>60</v>
      </c>
      <c r="B37" s="60" t="s">
        <v>61</v>
      </c>
      <c r="C37" s="61"/>
      <c r="D37" s="61"/>
      <c r="E37" s="61"/>
      <c r="F37" s="29">
        <v>21223599</v>
      </c>
      <c r="G37" s="29">
        <v>21223599</v>
      </c>
      <c r="H37" s="54">
        <v>0</v>
      </c>
    </row>
    <row r="38" spans="1:8" x14ac:dyDescent="0.25">
      <c r="A38" s="35" t="s">
        <v>62</v>
      </c>
      <c r="B38" s="42" t="s">
        <v>63</v>
      </c>
      <c r="C38" s="42"/>
      <c r="D38" s="42"/>
      <c r="E38" s="42"/>
      <c r="F38" s="67"/>
      <c r="G38" s="33"/>
      <c r="H38" s="34"/>
    </row>
    <row r="39" spans="1:8" x14ac:dyDescent="0.25">
      <c r="A39" s="35" t="s">
        <v>64</v>
      </c>
      <c r="B39" s="31" t="s">
        <v>65</v>
      </c>
      <c r="C39" s="32"/>
      <c r="D39" s="32"/>
      <c r="E39" s="32"/>
      <c r="F39" s="33">
        <v>5190500</v>
      </c>
      <c r="G39" s="33">
        <v>5190500</v>
      </c>
      <c r="H39" s="34"/>
    </row>
    <row r="40" spans="1:8" x14ac:dyDescent="0.25">
      <c r="A40" s="35" t="s">
        <v>66</v>
      </c>
      <c r="B40" s="48" t="s">
        <v>67</v>
      </c>
      <c r="C40" s="49"/>
      <c r="D40" s="49"/>
      <c r="E40" s="49"/>
      <c r="F40" s="50">
        <v>0</v>
      </c>
      <c r="G40" s="50">
        <v>0</v>
      </c>
      <c r="H40" s="51"/>
    </row>
    <row r="41" spans="1:8" ht="18.75" x14ac:dyDescent="0.3">
      <c r="A41" s="35"/>
      <c r="B41" s="68" t="s">
        <v>68</v>
      </c>
      <c r="C41" s="68"/>
      <c r="D41" s="68"/>
      <c r="E41" s="69"/>
      <c r="F41" s="65">
        <f>SUM(F8+F24+F32+F36)</f>
        <v>56981598</v>
      </c>
      <c r="G41" s="65">
        <f>SUM(G8+G24+G32+G36)</f>
        <v>56600598</v>
      </c>
      <c r="H41" s="66">
        <f>SUM(H8+H24+H32+H36)</f>
        <v>381000</v>
      </c>
    </row>
    <row r="42" spans="1:8" ht="15.75" x14ac:dyDescent="0.25">
      <c r="A42" s="35"/>
      <c r="B42" s="70" t="s">
        <v>69</v>
      </c>
      <c r="C42" s="71"/>
      <c r="D42" s="71"/>
      <c r="E42" s="71"/>
      <c r="F42" s="72">
        <v>0</v>
      </c>
      <c r="G42" s="72">
        <v>0</v>
      </c>
      <c r="H42" s="73"/>
    </row>
    <row r="43" spans="1:8" x14ac:dyDescent="0.25">
      <c r="A43" s="35" t="s">
        <v>70</v>
      </c>
      <c r="B43" s="60" t="s">
        <v>71</v>
      </c>
      <c r="C43" s="74"/>
      <c r="D43" s="74"/>
      <c r="E43" s="74"/>
      <c r="F43" s="29"/>
      <c r="G43" s="29"/>
      <c r="H43" s="54"/>
    </row>
    <row r="44" spans="1:8" x14ac:dyDescent="0.25">
      <c r="A44" s="35" t="s">
        <v>72</v>
      </c>
      <c r="B44" s="31" t="s">
        <v>73</v>
      </c>
      <c r="C44" s="32"/>
      <c r="D44" s="32"/>
      <c r="E44" s="32"/>
      <c r="F44" s="33"/>
      <c r="G44" s="33"/>
      <c r="H44" s="34"/>
    </row>
    <row r="45" spans="1:8" x14ac:dyDescent="0.25">
      <c r="A45" s="35" t="s">
        <v>74</v>
      </c>
      <c r="B45" s="31" t="s">
        <v>75</v>
      </c>
      <c r="C45" s="32"/>
      <c r="D45" s="32"/>
      <c r="E45" s="32"/>
      <c r="F45" s="33"/>
      <c r="G45" s="33"/>
      <c r="H45" s="34"/>
    </row>
    <row r="46" spans="1:8" x14ac:dyDescent="0.25">
      <c r="A46" s="35" t="s">
        <v>76</v>
      </c>
      <c r="B46" s="42" t="s">
        <v>77</v>
      </c>
      <c r="C46" s="42"/>
      <c r="D46" s="42"/>
      <c r="E46" s="31"/>
      <c r="F46" s="33"/>
      <c r="G46" s="33"/>
      <c r="H46" s="34"/>
    </row>
    <row r="47" spans="1:8" x14ac:dyDescent="0.25">
      <c r="A47" s="35" t="s">
        <v>78</v>
      </c>
      <c r="B47" s="48" t="s">
        <v>79</v>
      </c>
      <c r="C47" s="49"/>
      <c r="D47" s="49"/>
      <c r="E47" s="49"/>
      <c r="F47" s="33">
        <v>0</v>
      </c>
      <c r="G47" s="33">
        <v>0</v>
      </c>
      <c r="H47" s="34"/>
    </row>
    <row r="48" spans="1:8" ht="15.75" x14ac:dyDescent="0.25">
      <c r="A48" s="35"/>
      <c r="B48" s="22" t="s">
        <v>80</v>
      </c>
      <c r="C48" s="23"/>
      <c r="D48" s="23"/>
      <c r="E48" s="23"/>
      <c r="F48" s="72">
        <f>SUM(F49:F50)</f>
        <v>16974335</v>
      </c>
      <c r="G48" s="72">
        <f>SUM(G49:G50)</f>
        <v>16974335</v>
      </c>
      <c r="H48" s="73">
        <f>SUM(H49:H50)</f>
        <v>0</v>
      </c>
    </row>
    <row r="49" spans="1:8" x14ac:dyDescent="0.25">
      <c r="A49" s="35" t="s">
        <v>81</v>
      </c>
      <c r="B49" s="75" t="s">
        <v>82</v>
      </c>
      <c r="C49" s="76"/>
      <c r="D49" s="76"/>
      <c r="E49" s="76"/>
      <c r="F49" s="29">
        <v>16974335</v>
      </c>
      <c r="G49" s="29">
        <v>16974335</v>
      </c>
      <c r="H49" s="54">
        <v>0</v>
      </c>
    </row>
    <row r="50" spans="1:8" x14ac:dyDescent="0.25">
      <c r="A50" s="35" t="s">
        <v>83</v>
      </c>
      <c r="B50" s="75" t="s">
        <v>84</v>
      </c>
      <c r="C50" s="76"/>
      <c r="D50" s="76"/>
      <c r="E50" s="76"/>
      <c r="F50" s="29"/>
      <c r="G50" s="29"/>
      <c r="H50" s="54"/>
    </row>
    <row r="51" spans="1:8" ht="19.5" thickBot="1" x14ac:dyDescent="0.35">
      <c r="A51" s="77"/>
      <c r="B51" s="78" t="s">
        <v>85</v>
      </c>
      <c r="C51" s="79"/>
      <c r="D51" s="79"/>
      <c r="E51" s="79"/>
      <c r="F51" s="80">
        <f>SUM(F41+F42+F48)</f>
        <v>73955933</v>
      </c>
      <c r="G51" s="80">
        <f>SUM(G41+G42+G48)</f>
        <v>73574933</v>
      </c>
      <c r="H51" s="81">
        <f>SUM(H41+H42+H48)</f>
        <v>381000</v>
      </c>
    </row>
    <row r="52" spans="1:8" x14ac:dyDescent="0.25">
      <c r="B52" s="82" t="s">
        <v>86</v>
      </c>
      <c r="C52" s="82"/>
      <c r="D52" s="82"/>
      <c r="E52" s="82"/>
      <c r="F52" s="82"/>
      <c r="G52" s="82"/>
      <c r="H52" s="82"/>
    </row>
    <row r="54" spans="1:8" ht="15.75" thickBot="1" x14ac:dyDescent="0.3"/>
    <row r="55" spans="1:8" ht="16.5" thickTop="1" thickBot="1" x14ac:dyDescent="0.3">
      <c r="A55" s="83" t="s">
        <v>4</v>
      </c>
      <c r="B55" s="84" t="s">
        <v>5</v>
      </c>
      <c r="C55" s="84"/>
      <c r="D55" s="84"/>
      <c r="E55" s="84"/>
      <c r="F55" s="8" t="s">
        <v>6</v>
      </c>
      <c r="G55" s="9" t="s">
        <v>7</v>
      </c>
      <c r="H55" s="10"/>
    </row>
    <row r="56" spans="1:8" ht="24.75" thickTop="1" x14ac:dyDescent="0.25">
      <c r="A56" s="85"/>
      <c r="B56" s="12"/>
      <c r="C56" s="12"/>
      <c r="D56" s="12"/>
      <c r="E56" s="12"/>
      <c r="F56" s="13"/>
      <c r="G56" s="14" t="s">
        <v>8</v>
      </c>
      <c r="H56" s="86" t="s">
        <v>9</v>
      </c>
    </row>
    <row r="57" spans="1:8" ht="20.25" x14ac:dyDescent="0.3">
      <c r="A57" s="87"/>
      <c r="B57" s="17" t="s">
        <v>87</v>
      </c>
      <c r="C57" s="17"/>
      <c r="D57" s="17"/>
      <c r="E57" s="18"/>
      <c r="F57" s="19"/>
      <c r="G57" s="20"/>
      <c r="H57" s="88"/>
    </row>
    <row r="58" spans="1:8" ht="18.75" x14ac:dyDescent="0.3">
      <c r="A58" s="87"/>
      <c r="B58" s="22" t="s">
        <v>88</v>
      </c>
      <c r="C58" s="23"/>
      <c r="D58" s="23"/>
      <c r="E58" s="23"/>
      <c r="F58" s="24">
        <f>SUM(F59:F64)</f>
        <v>50593954</v>
      </c>
      <c r="G58" s="24">
        <f>SUM(G59:G64)</f>
        <v>50593954</v>
      </c>
      <c r="H58" s="89">
        <f>SUM(H59:H64)</f>
        <v>0</v>
      </c>
    </row>
    <row r="59" spans="1:8" x14ac:dyDescent="0.25">
      <c r="A59" s="90" t="s">
        <v>89</v>
      </c>
      <c r="B59" s="60" t="s">
        <v>90</v>
      </c>
      <c r="C59" s="61"/>
      <c r="D59" s="61"/>
      <c r="E59" s="61"/>
      <c r="F59" s="29">
        <v>10046300</v>
      </c>
      <c r="G59" s="29">
        <v>10046300</v>
      </c>
      <c r="H59" s="91">
        <v>0</v>
      </c>
    </row>
    <row r="60" spans="1:8" x14ac:dyDescent="0.25">
      <c r="A60" s="90" t="s">
        <v>91</v>
      </c>
      <c r="B60" s="92" t="s">
        <v>92</v>
      </c>
      <c r="C60" s="93"/>
      <c r="D60" s="93"/>
      <c r="E60" s="94"/>
      <c r="F60" s="95">
        <v>1777580</v>
      </c>
      <c r="G60" s="96">
        <v>1777580</v>
      </c>
      <c r="H60" s="97">
        <v>0</v>
      </c>
    </row>
    <row r="61" spans="1:8" x14ac:dyDescent="0.25">
      <c r="A61" s="90"/>
      <c r="B61" s="92" t="s">
        <v>93</v>
      </c>
      <c r="C61" s="93"/>
      <c r="D61" s="93"/>
      <c r="E61" s="94"/>
      <c r="F61" s="95"/>
      <c r="G61" s="96"/>
      <c r="H61" s="97"/>
    </row>
    <row r="62" spans="1:8" x14ac:dyDescent="0.25">
      <c r="A62" s="98" t="s">
        <v>94</v>
      </c>
      <c r="B62" s="31" t="s">
        <v>95</v>
      </c>
      <c r="C62" s="32"/>
      <c r="D62" s="32"/>
      <c r="E62" s="32"/>
      <c r="F62" s="33">
        <v>32900784</v>
      </c>
      <c r="G62" s="33">
        <v>32900784</v>
      </c>
      <c r="H62" s="55"/>
    </row>
    <row r="63" spans="1:8" x14ac:dyDescent="0.25">
      <c r="A63" s="98" t="s">
        <v>96</v>
      </c>
      <c r="B63" s="31" t="s">
        <v>97</v>
      </c>
      <c r="C63" s="32"/>
      <c r="D63" s="32"/>
      <c r="E63" s="32"/>
      <c r="F63" s="33">
        <v>638000</v>
      </c>
      <c r="G63" s="33">
        <v>638000</v>
      </c>
      <c r="H63" s="55">
        <v>0</v>
      </c>
    </row>
    <row r="64" spans="1:8" x14ac:dyDescent="0.25">
      <c r="A64" s="98" t="s">
        <v>98</v>
      </c>
      <c r="B64" s="42" t="s">
        <v>99</v>
      </c>
      <c r="C64" s="42"/>
      <c r="D64" s="42"/>
      <c r="E64" s="42"/>
      <c r="F64" s="99">
        <v>5231290</v>
      </c>
      <c r="G64" s="99">
        <v>5231290</v>
      </c>
      <c r="H64" s="100"/>
    </row>
    <row r="65" spans="1:8" x14ac:dyDescent="0.25">
      <c r="A65" s="98"/>
      <c r="B65" s="101" t="s">
        <v>100</v>
      </c>
      <c r="C65" s="101"/>
      <c r="D65" s="101"/>
      <c r="E65" s="102"/>
      <c r="F65" s="103"/>
      <c r="G65" s="103"/>
      <c r="H65" s="104"/>
    </row>
    <row r="66" spans="1:8" x14ac:dyDescent="0.25">
      <c r="A66" s="98"/>
      <c r="B66" s="101" t="s">
        <v>101</v>
      </c>
      <c r="C66" s="101"/>
      <c r="D66" s="101"/>
      <c r="E66" s="102"/>
      <c r="F66" s="103"/>
      <c r="G66" s="103">
        <v>0</v>
      </c>
      <c r="H66" s="104"/>
    </row>
    <row r="67" spans="1:8" x14ac:dyDescent="0.25">
      <c r="A67" s="98"/>
      <c r="B67" s="101" t="s">
        <v>102</v>
      </c>
      <c r="C67" s="101"/>
      <c r="D67" s="101"/>
      <c r="E67" s="102"/>
      <c r="F67" s="103"/>
      <c r="G67" s="103"/>
      <c r="H67" s="104">
        <v>0</v>
      </c>
    </row>
    <row r="68" spans="1:8" x14ac:dyDescent="0.25">
      <c r="A68" s="98" t="s">
        <v>62</v>
      </c>
      <c r="B68" s="62" t="s">
        <v>103</v>
      </c>
      <c r="C68" s="62"/>
      <c r="D68" s="62"/>
      <c r="E68" s="48"/>
      <c r="F68" s="105"/>
      <c r="G68" s="105"/>
      <c r="H68" s="106"/>
    </row>
    <row r="69" spans="1:8" x14ac:dyDescent="0.25">
      <c r="A69" s="98" t="s">
        <v>60</v>
      </c>
      <c r="B69" s="62" t="s">
        <v>104</v>
      </c>
      <c r="C69" s="62"/>
      <c r="D69" s="62"/>
      <c r="E69" s="62"/>
      <c r="F69" s="107"/>
      <c r="G69" s="107"/>
      <c r="H69" s="108"/>
    </row>
    <row r="70" spans="1:8" ht="18.75" x14ac:dyDescent="0.3">
      <c r="A70" s="98"/>
      <c r="B70" s="22" t="s">
        <v>105</v>
      </c>
      <c r="C70" s="23"/>
      <c r="D70" s="23"/>
      <c r="E70" s="23"/>
      <c r="F70" s="24">
        <f>SUM(F71:F73)</f>
        <v>22371050</v>
      </c>
      <c r="G70" s="24">
        <f>SUM(G71:G73)</f>
        <v>22371050</v>
      </c>
      <c r="H70" s="89">
        <f>SUM(H71:H73)</f>
        <v>0</v>
      </c>
    </row>
    <row r="71" spans="1:8" x14ac:dyDescent="0.25">
      <c r="A71" s="90" t="s">
        <v>106</v>
      </c>
      <c r="B71" s="60" t="s">
        <v>107</v>
      </c>
      <c r="C71" s="61"/>
      <c r="D71" s="61"/>
      <c r="E71" s="61"/>
      <c r="F71" s="29">
        <v>1841500</v>
      </c>
      <c r="G71" s="29">
        <v>1841500</v>
      </c>
      <c r="H71" s="91">
        <v>0</v>
      </c>
    </row>
    <row r="72" spans="1:8" x14ac:dyDescent="0.25">
      <c r="A72" s="90" t="s">
        <v>108</v>
      </c>
      <c r="B72" s="31" t="s">
        <v>109</v>
      </c>
      <c r="C72" s="32"/>
      <c r="D72" s="32"/>
      <c r="E72" s="32"/>
      <c r="F72" s="33">
        <v>20529550</v>
      </c>
      <c r="G72" s="33">
        <v>20529550</v>
      </c>
      <c r="H72" s="55">
        <v>0</v>
      </c>
    </row>
    <row r="73" spans="1:8" x14ac:dyDescent="0.25">
      <c r="A73" s="90" t="s">
        <v>110</v>
      </c>
      <c r="B73" s="31" t="s">
        <v>111</v>
      </c>
      <c r="C73" s="32"/>
      <c r="D73" s="32"/>
      <c r="E73" s="32"/>
      <c r="F73" s="33"/>
      <c r="G73" s="33"/>
      <c r="H73" s="33">
        <f>SUM(H74:H75)</f>
        <v>0</v>
      </c>
    </row>
    <row r="74" spans="1:8" x14ac:dyDescent="0.25">
      <c r="A74" s="90"/>
      <c r="B74" s="109" t="s">
        <v>112</v>
      </c>
      <c r="C74" s="110"/>
      <c r="D74" s="110"/>
      <c r="E74" s="110"/>
      <c r="F74" s="33"/>
      <c r="G74" s="33"/>
      <c r="H74" s="55">
        <v>0</v>
      </c>
    </row>
    <row r="75" spans="1:8" x14ac:dyDescent="0.25">
      <c r="A75" s="90"/>
      <c r="B75" s="109" t="s">
        <v>113</v>
      </c>
      <c r="C75" s="110"/>
      <c r="D75" s="110"/>
      <c r="E75" s="110"/>
      <c r="F75" s="33"/>
      <c r="G75" s="33">
        <v>0</v>
      </c>
      <c r="H75" s="55"/>
    </row>
    <row r="76" spans="1:8" ht="18.75" x14ac:dyDescent="0.3">
      <c r="A76" s="90"/>
      <c r="B76" s="69" t="s">
        <v>114</v>
      </c>
      <c r="C76" s="111"/>
      <c r="D76" s="111"/>
      <c r="E76" s="111"/>
      <c r="F76" s="24">
        <f>SUM(F58+F70)</f>
        <v>72965004</v>
      </c>
      <c r="G76" s="24">
        <f>SUM(G58+G70)</f>
        <v>72965004</v>
      </c>
      <c r="H76" s="89">
        <f>SUM(H58+H70)</f>
        <v>0</v>
      </c>
    </row>
    <row r="77" spans="1:8" ht="15.75" x14ac:dyDescent="0.25">
      <c r="A77" s="90"/>
      <c r="B77" s="112" t="s">
        <v>115</v>
      </c>
      <c r="C77" s="112"/>
      <c r="D77" s="112"/>
      <c r="E77" s="22"/>
      <c r="F77" s="72">
        <f>SUM(F78:F82)</f>
        <v>667338</v>
      </c>
      <c r="G77" s="72">
        <f>SUM(G78:G82)</f>
        <v>667338</v>
      </c>
      <c r="H77" s="72">
        <f>SUM(H78:H82)</f>
        <v>0</v>
      </c>
    </row>
    <row r="78" spans="1:8" x14ac:dyDescent="0.25">
      <c r="A78" s="90" t="s">
        <v>116</v>
      </c>
      <c r="B78" s="31" t="s">
        <v>117</v>
      </c>
      <c r="C78" s="32"/>
      <c r="D78" s="32"/>
      <c r="E78" s="32"/>
      <c r="F78" s="33"/>
      <c r="G78" s="113"/>
      <c r="H78" s="114"/>
    </row>
    <row r="79" spans="1:8" x14ac:dyDescent="0.25">
      <c r="A79" s="90" t="s">
        <v>118</v>
      </c>
      <c r="B79" s="31" t="s">
        <v>119</v>
      </c>
      <c r="C79" s="32"/>
      <c r="D79" s="32"/>
      <c r="E79" s="32"/>
      <c r="F79" s="33"/>
      <c r="G79" s="113"/>
      <c r="H79" s="114"/>
    </row>
    <row r="80" spans="1:8" x14ac:dyDescent="0.25">
      <c r="A80" s="90" t="s">
        <v>120</v>
      </c>
      <c r="B80" s="31" t="s">
        <v>121</v>
      </c>
      <c r="C80" s="32"/>
      <c r="D80" s="32"/>
      <c r="E80" s="32"/>
      <c r="F80" s="33"/>
      <c r="G80" s="113"/>
      <c r="H80" s="114"/>
    </row>
    <row r="81" spans="1:8" x14ac:dyDescent="0.25">
      <c r="A81" s="90" t="s">
        <v>122</v>
      </c>
      <c r="B81" s="42" t="s">
        <v>123</v>
      </c>
      <c r="C81" s="42"/>
      <c r="D81" s="42"/>
      <c r="E81" s="31"/>
      <c r="F81" s="33"/>
      <c r="G81" s="113"/>
      <c r="H81" s="114"/>
    </row>
    <row r="82" spans="1:8" x14ac:dyDescent="0.25">
      <c r="A82" s="90" t="s">
        <v>124</v>
      </c>
      <c r="B82" s="42" t="s">
        <v>125</v>
      </c>
      <c r="C82" s="42"/>
      <c r="D82" s="42"/>
      <c r="E82" s="31"/>
      <c r="F82" s="33">
        <v>667338</v>
      </c>
      <c r="G82" s="113">
        <v>667338</v>
      </c>
      <c r="H82" s="114"/>
    </row>
    <row r="83" spans="1:8" ht="18.75" x14ac:dyDescent="0.3">
      <c r="A83" s="90"/>
      <c r="B83" s="112" t="s">
        <v>126</v>
      </c>
      <c r="C83" s="112"/>
      <c r="D83" s="112"/>
      <c r="E83" s="22"/>
      <c r="F83" s="24">
        <f>SUM(F84:F86)</f>
        <v>323591</v>
      </c>
      <c r="G83" s="24">
        <f>SUM(G84:G86)</f>
        <v>323591</v>
      </c>
      <c r="H83" s="89">
        <f>SUM(H84:H86)</f>
        <v>0</v>
      </c>
    </row>
    <row r="84" spans="1:8" x14ac:dyDescent="0.25">
      <c r="A84" s="90" t="s">
        <v>127</v>
      </c>
      <c r="B84" s="115" t="s">
        <v>128</v>
      </c>
      <c r="C84" s="115"/>
      <c r="D84" s="115"/>
      <c r="E84" s="60"/>
      <c r="F84" s="33">
        <v>323591</v>
      </c>
      <c r="G84" s="33">
        <v>323591</v>
      </c>
      <c r="H84" s="114"/>
    </row>
    <row r="85" spans="1:8" x14ac:dyDescent="0.25">
      <c r="A85" s="90"/>
      <c r="B85" s="41" t="s">
        <v>129</v>
      </c>
      <c r="C85" s="41"/>
      <c r="D85" s="41"/>
      <c r="E85" s="36"/>
      <c r="F85" s="33">
        <v>0</v>
      </c>
      <c r="G85" s="33">
        <v>0</v>
      </c>
      <c r="H85" s="114"/>
    </row>
    <row r="86" spans="1:8" x14ac:dyDescent="0.25">
      <c r="A86" s="90" t="s">
        <v>130</v>
      </c>
      <c r="B86" s="62" t="s">
        <v>131</v>
      </c>
      <c r="C86" s="62"/>
      <c r="D86" s="62"/>
      <c r="E86" s="48"/>
      <c r="F86" s="33">
        <v>0</v>
      </c>
      <c r="G86" s="113">
        <v>0</v>
      </c>
      <c r="H86" s="114"/>
    </row>
    <row r="87" spans="1:8" ht="18.75" x14ac:dyDescent="0.3">
      <c r="A87" s="90"/>
      <c r="B87" s="69" t="s">
        <v>132</v>
      </c>
      <c r="C87" s="111"/>
      <c r="D87" s="111"/>
      <c r="E87" s="111"/>
      <c r="F87" s="24">
        <f>SUM(F76+F77+F83)</f>
        <v>73955933</v>
      </c>
      <c r="G87" s="24">
        <f>SUM(G76+G77+G83)</f>
        <v>73955933</v>
      </c>
      <c r="H87" s="89">
        <f>SUM(H76+H77+H83)</f>
        <v>0</v>
      </c>
    </row>
    <row r="88" spans="1:8" ht="19.5" thickBot="1" x14ac:dyDescent="0.35">
      <c r="A88" s="90"/>
      <c r="B88" s="116" t="s">
        <v>133</v>
      </c>
      <c r="C88" s="117"/>
      <c r="D88" s="117"/>
      <c r="E88" s="117"/>
      <c r="F88" s="118">
        <v>8</v>
      </c>
      <c r="G88" s="118">
        <v>8</v>
      </c>
      <c r="H88" s="119"/>
    </row>
    <row r="89" spans="1:8" x14ac:dyDescent="0.25">
      <c r="A89" s="120"/>
      <c r="E89" s="121"/>
      <c r="F89" s="121"/>
      <c r="G89" s="121"/>
    </row>
    <row r="94" spans="1:8" x14ac:dyDescent="0.25">
      <c r="G94" s="122"/>
    </row>
  </sheetData>
  <mergeCells count="90">
    <mergeCell ref="B84:E84"/>
    <mergeCell ref="B86:E86"/>
    <mergeCell ref="B87:E87"/>
    <mergeCell ref="B88:E88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H60:H61"/>
    <mergeCell ref="B61:E61"/>
    <mergeCell ref="B62:E62"/>
    <mergeCell ref="B63:E63"/>
    <mergeCell ref="B64:E64"/>
    <mergeCell ref="B65:E65"/>
    <mergeCell ref="B57:E57"/>
    <mergeCell ref="B58:E58"/>
    <mergeCell ref="B59:E59"/>
    <mergeCell ref="B60:E60"/>
    <mergeCell ref="F60:F61"/>
    <mergeCell ref="G60:G61"/>
    <mergeCell ref="B51:E51"/>
    <mergeCell ref="B52:H52"/>
    <mergeCell ref="A55:A56"/>
    <mergeCell ref="B55:E56"/>
    <mergeCell ref="F55:F56"/>
    <mergeCell ref="G55:H55"/>
    <mergeCell ref="B45:E45"/>
    <mergeCell ref="B46:E46"/>
    <mergeCell ref="B47:E47"/>
    <mergeCell ref="B48:E48"/>
    <mergeCell ref="B49:E49"/>
    <mergeCell ref="B50:E50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C20:E20"/>
    <mergeCell ref="B21:E21"/>
    <mergeCell ref="B23:E23"/>
    <mergeCell ref="B24:E24"/>
    <mergeCell ref="B25:E25"/>
    <mergeCell ref="B26:E26"/>
    <mergeCell ref="B13:E13"/>
    <mergeCell ref="B15:E15"/>
    <mergeCell ref="B16:E16"/>
    <mergeCell ref="C17:E17"/>
    <mergeCell ref="B18:E18"/>
    <mergeCell ref="C19:E19"/>
    <mergeCell ref="B7:E7"/>
    <mergeCell ref="B8:E8"/>
    <mergeCell ref="B9:E9"/>
    <mergeCell ref="B10:E10"/>
    <mergeCell ref="B11:E11"/>
    <mergeCell ref="B12:E12"/>
    <mergeCell ref="D1:H1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2020-01-15T12:20:37Z</dcterms:created>
  <dcterms:modified xsi:type="dcterms:W3CDTF">2020-01-15T12:20:59Z</dcterms:modified>
</cp:coreProperties>
</file>