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<sst xmlns="http://schemas.openxmlformats.org/spreadsheetml/2006/main" count="50" uniqueCount="46">
  <si>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9.melléklet</t>
  </si>
  <si>
    <t>a 2/2013./II.25./ önkormányzati rendelethez</t>
  </si>
  <si>
    <t>Az önállóan működő és gazdálkodó költségvetési szerv bevételei</t>
  </si>
  <si>
    <t>Adatok ezer forintban!</t>
  </si>
  <si>
    <t>Óvoda</t>
  </si>
  <si>
    <t>Körjegyzőség</t>
  </si>
  <si>
    <t>Összesen</t>
  </si>
  <si>
    <t>2012. évi tény</t>
  </si>
  <si>
    <t>2013. évi előirányzat</t>
  </si>
  <si>
    <t>I.: MÛKÖDÉSI BEVÉTELEK</t>
  </si>
  <si>
    <t>INTÉZMÉNYI MÛKÖDÉSI BEVÉTELEK</t>
  </si>
  <si>
    <t>Hatósági jogkörhöz köthető működési bevételek</t>
  </si>
  <si>
    <t>Igazgatási szolgáltatási díj</t>
  </si>
  <si>
    <t>Egyéb saját bevétel</t>
  </si>
  <si>
    <t>Szolgáltatások ellenértéke</t>
  </si>
  <si>
    <t>Egyéb sajátos bevétel</t>
  </si>
  <si>
    <t>Továbbszámlázott szolgáltatások értéke</t>
  </si>
  <si>
    <t>Bérleti és lízing díj bevételek</t>
  </si>
  <si>
    <t>Intézményi ellátási díjak</t>
  </si>
  <si>
    <t>Alkalmazottak térítése</t>
  </si>
  <si>
    <t>Kötbér, egyéb kártérsítés, bánatpénz bevétele</t>
  </si>
  <si>
    <t>Alkalmazottak kártérítése és egyéb térítése</t>
  </si>
  <si>
    <t>ÁFA bevételek, - visszatérülések</t>
  </si>
  <si>
    <t>Hozam- és kamatbevételek összesen</t>
  </si>
  <si>
    <t>Egyéb ÁHT-n kívülről származó kamatbevétel</t>
  </si>
  <si>
    <t>II.: TÁMOGATÁSOK</t>
  </si>
  <si>
    <t>III.: FELHALMOZÁSI ÉS TŐKE JELLEGŰ BEVÉTELEK</t>
  </si>
  <si>
    <t>IV.: TÁMOGATÁSÉRTÉKÛ BEVÉTELEK</t>
  </si>
  <si>
    <t>Támogatásértékû mûködési bevétel</t>
  </si>
  <si>
    <t xml:space="preserve"> - irányító szervtől kapott támogatás</t>
  </si>
  <si>
    <t xml:space="preserve"> - központi költségvetéstől</t>
  </si>
  <si>
    <t xml:space="preserve"> - fejezeti kezelésű előirányzattól</t>
  </si>
  <si>
    <t xml:space="preserve"> - elkülönített állami pénzalapból</t>
  </si>
  <si>
    <t xml:space="preserve"> - helyi önkormányzatoktól</t>
  </si>
  <si>
    <t>Támogatásértékű felhalmozási bevételek</t>
  </si>
  <si>
    <t xml:space="preserve"> V.: VÉGLEGESEN ÁTVETT PÉNZESZKÖZÖK</t>
  </si>
  <si>
    <t>Mûködési célú pénzeszközátvétel államháztartáson kívülről</t>
  </si>
  <si>
    <t>Felhalmozási célú pénzeszközátvétel államháztartáson kívülről</t>
  </si>
  <si>
    <t>VI.:TÁMOGATÁSI KÖLCSÖNÖK VISSZATÉRÜLÉSE</t>
  </si>
  <si>
    <t>KÖLTSÉGVETÉSI BEVÉTELEK ÖSSZESEN(I+…+VI)</t>
  </si>
  <si>
    <t xml:space="preserve">VII.: KÖLTSÉGVETÉSI HIÁNY BELSŐ FINANSZÍROZÁSÁRA SZOLGÁLÓ PÉNZFORGALOM NÉLKÜLI BEVÉTELEK </t>
  </si>
  <si>
    <t>VIII.:ÉRTÉKPAPÍROK ÉRTÉKESÍTÉSÉNEK BEVÉTELE</t>
  </si>
  <si>
    <t>IX.: KÖTVÉNYEK KIBOCSÁTÁSÁNAK BEVÉTELE</t>
  </si>
  <si>
    <t>X.: HITELEK</t>
  </si>
  <si>
    <t>XI.: PÉNZMARADVÁNY</t>
  </si>
  <si>
    <t>BEVÉTELEK MINDÖSSZESEN ( I+…+XI)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</si>
</sst>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double"/>
      <top>
        <color indexed="63"/>
      </top>
      <bottom style="double"/>
      <diagonal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5" fillId="0" borderId="18" xfId="54" applyNumberFormat="1" applyFont="1" applyFill="1" applyBorder="1" applyAlignment="1" applyProtection="1">
      <alignment horizontal="left"/>
      <protection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18" fillId="0" borderId="26" xfId="54" applyNumberFormat="1" applyFont="1" applyFill="1" applyBorder="1" applyAlignment="1" applyProtection="1">
      <alignment horizontal="left"/>
      <protection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3" fontId="22" fillId="0" borderId="29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26" fillId="0" borderId="26" xfId="0" applyNumberFormat="1" applyFont="1" applyBorder="1" applyAlignment="1">
      <alignment/>
    </xf>
    <xf numFmtId="3" fontId="26" fillId="0" borderId="30" xfId="0" applyNumberFormat="1" applyFont="1" applyBorder="1" applyAlignment="1">
      <alignment/>
    </xf>
    <xf numFmtId="0" fontId="27" fillId="0" borderId="26" xfId="54" applyNumberFormat="1" applyFont="1" applyFill="1" applyBorder="1" applyAlignment="1" applyProtection="1">
      <alignment horizontal="left"/>
      <protection/>
    </xf>
    <xf numFmtId="3" fontId="27" fillId="0" borderId="29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3" fontId="28" fillId="0" borderId="30" xfId="0" applyNumberFormat="1" applyFont="1" applyBorder="1" applyAlignment="1">
      <alignment/>
    </xf>
    <xf numFmtId="0" fontId="22" fillId="0" borderId="26" xfId="0" applyFont="1" applyBorder="1" applyAlignment="1">
      <alignment/>
    </xf>
    <xf numFmtId="0" fontId="27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vertical="center"/>
    </xf>
    <xf numFmtId="0" fontId="22" fillId="0" borderId="31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3" fontId="22" fillId="0" borderId="33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26" fillId="0" borderId="31" xfId="0" applyNumberFormat="1" applyFont="1" applyBorder="1" applyAlignment="1">
      <alignment/>
    </xf>
    <xf numFmtId="3" fontId="26" fillId="0" borderId="35" xfId="0" applyNumberFormat="1" applyFont="1" applyBorder="1" applyAlignment="1">
      <alignment/>
    </xf>
    <xf numFmtId="0" fontId="25" fillId="0" borderId="36" xfId="54" applyNumberFormat="1" applyFont="1" applyFill="1" applyBorder="1" applyAlignment="1" applyProtection="1">
      <alignment/>
      <protection/>
    </xf>
    <xf numFmtId="0" fontId="26" fillId="0" borderId="37" xfId="54" applyNumberFormat="1" applyFont="1" applyFill="1" applyBorder="1" applyAlignment="1" applyProtection="1">
      <alignment/>
      <protection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3" fontId="25" fillId="0" borderId="39" xfId="0" applyNumberFormat="1" applyFont="1" applyBorder="1" applyAlignment="1">
      <alignment/>
    </xf>
    <xf numFmtId="3" fontId="25" fillId="0" borderId="40" xfId="0" applyNumberFormat="1" applyFont="1" applyBorder="1" applyAlignment="1">
      <alignment/>
    </xf>
    <xf numFmtId="3" fontId="25" fillId="0" borderId="36" xfId="0" applyNumberFormat="1" applyFont="1" applyBorder="1" applyAlignment="1">
      <alignment/>
    </xf>
    <xf numFmtId="0" fontId="25" fillId="0" borderId="36" xfId="54" applyNumberFormat="1" applyFont="1" applyFill="1" applyBorder="1" applyAlignment="1" applyProtection="1">
      <alignment horizontal="left"/>
      <protection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6" fillId="33" borderId="37" xfId="0" applyFont="1" applyFill="1" applyBorder="1" applyAlignment="1">
      <alignment/>
    </xf>
    <xf numFmtId="3" fontId="25" fillId="0" borderId="31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0" fontId="27" fillId="0" borderId="31" xfId="54" applyNumberFormat="1" applyFont="1" applyFill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0" fontId="18" fillId="0" borderId="32" xfId="0" applyFont="1" applyBorder="1" applyAlignment="1">
      <alignment/>
    </xf>
    <xf numFmtId="3" fontId="27" fillId="0" borderId="41" xfId="0" applyNumberFormat="1" applyFont="1" applyBorder="1" applyAlignment="1">
      <alignment/>
    </xf>
    <xf numFmtId="3" fontId="27" fillId="0" borderId="42" xfId="0" applyNumberFormat="1" applyFont="1" applyBorder="1" applyAlignment="1">
      <alignment/>
    </xf>
    <xf numFmtId="3" fontId="28" fillId="0" borderId="43" xfId="0" applyNumberFormat="1" applyFont="1" applyBorder="1" applyAlignment="1">
      <alignment/>
    </xf>
    <xf numFmtId="3" fontId="28" fillId="0" borderId="25" xfId="0" applyNumberFormat="1" applyFont="1" applyBorder="1" applyAlignment="1">
      <alignment/>
    </xf>
    <xf numFmtId="0" fontId="29" fillId="0" borderId="26" xfId="54" applyNumberFormat="1" applyFont="1" applyFill="1" applyBorder="1" applyAlignment="1" applyProtection="1">
      <alignment horizontal="left"/>
      <protection/>
    </xf>
    <xf numFmtId="0" fontId="29" fillId="0" borderId="27" xfId="54" applyNumberFormat="1" applyFont="1" applyFill="1" applyBorder="1" applyAlignment="1" applyProtection="1">
      <alignment horizontal="left"/>
      <protection/>
    </xf>
    <xf numFmtId="0" fontId="29" fillId="0" borderId="28" xfId="54" applyNumberFormat="1" applyFont="1" applyFill="1" applyBorder="1" applyAlignment="1" applyProtection="1">
      <alignment horizontal="left"/>
      <protection/>
    </xf>
    <xf numFmtId="0" fontId="27" fillId="0" borderId="31" xfId="0" applyFont="1" applyBorder="1" applyAlignment="1">
      <alignment/>
    </xf>
    <xf numFmtId="3" fontId="27" fillId="0" borderId="33" xfId="0" applyNumberFormat="1" applyFont="1" applyBorder="1" applyAlignment="1">
      <alignment/>
    </xf>
    <xf numFmtId="3" fontId="27" fillId="0" borderId="34" xfId="0" applyNumberFormat="1" applyFont="1" applyBorder="1" applyAlignment="1">
      <alignment/>
    </xf>
    <xf numFmtId="3" fontId="28" fillId="0" borderId="31" xfId="0" applyNumberFormat="1" applyFont="1" applyBorder="1" applyAlignment="1">
      <alignment/>
    </xf>
    <xf numFmtId="3" fontId="28" fillId="0" borderId="35" xfId="0" applyNumberFormat="1" applyFont="1" applyBorder="1" applyAlignment="1">
      <alignment/>
    </xf>
    <xf numFmtId="0" fontId="29" fillId="0" borderId="43" xfId="54" applyNumberFormat="1" applyFont="1" applyFill="1" applyBorder="1" applyAlignment="1" applyProtection="1">
      <alignment horizontal="left"/>
      <protection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3" fontId="22" fillId="0" borderId="41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0" fontId="29" fillId="0" borderId="31" xfId="54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22" fillId="0" borderId="32" xfId="0" applyFont="1" applyBorder="1" applyAlignment="1">
      <alignment/>
    </xf>
    <xf numFmtId="3" fontId="26" fillId="0" borderId="46" xfId="0" applyNumberFormat="1" applyFont="1" applyBorder="1" applyAlignment="1">
      <alignment/>
    </xf>
    <xf numFmtId="3" fontId="26" fillId="0" borderId="23" xfId="0" applyNumberFormat="1" applyFont="1" applyBorder="1" applyAlignment="1">
      <alignment/>
    </xf>
    <xf numFmtId="3" fontId="26" fillId="0" borderId="36" xfId="0" applyNumberFormat="1" applyFont="1" applyBorder="1" applyAlignment="1">
      <alignment/>
    </xf>
    <xf numFmtId="3" fontId="26" fillId="0" borderId="40" xfId="0" applyNumberFormat="1" applyFont="1" applyBorder="1" applyAlignment="1">
      <alignment/>
    </xf>
    <xf numFmtId="0" fontId="19" fillId="0" borderId="36" xfId="54" applyNumberFormat="1" applyFont="1" applyFill="1" applyBorder="1" applyAlignment="1" applyProtection="1">
      <alignment horizontal="left"/>
      <protection/>
    </xf>
    <xf numFmtId="0" fontId="23" fillId="0" borderId="37" xfId="0" applyFont="1" applyBorder="1" applyAlignment="1">
      <alignment/>
    </xf>
    <xf numFmtId="0" fontId="23" fillId="0" borderId="38" xfId="0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0" fontId="25" fillId="0" borderId="36" xfId="54" applyNumberFormat="1" applyFont="1" applyFill="1" applyBorder="1" applyAlignment="1" applyProtection="1">
      <alignment horizontal="left" vertical="center" wrapText="1"/>
      <protection/>
    </xf>
    <xf numFmtId="0" fontId="25" fillId="0" borderId="37" xfId="54" applyNumberFormat="1" applyFont="1" applyFill="1" applyBorder="1" applyAlignment="1" applyProtection="1">
      <alignment horizontal="left" vertical="center" wrapText="1"/>
      <protection/>
    </xf>
    <xf numFmtId="0" fontId="25" fillId="0" borderId="38" xfId="54" applyNumberFormat="1" applyFont="1" applyFill="1" applyBorder="1" applyAlignment="1" applyProtection="1">
      <alignment horizontal="left" vertical="center" wrapText="1"/>
      <protection/>
    </xf>
    <xf numFmtId="3" fontId="25" fillId="0" borderId="39" xfId="0" applyNumberFormat="1" applyFont="1" applyBorder="1" applyAlignment="1">
      <alignment vertical="center" wrapText="1"/>
    </xf>
    <xf numFmtId="3" fontId="25" fillId="0" borderId="40" xfId="0" applyNumberFormat="1" applyFont="1" applyBorder="1" applyAlignment="1">
      <alignment vertical="center" wrapText="1"/>
    </xf>
    <xf numFmtId="3" fontId="25" fillId="0" borderId="31" xfId="0" applyNumberFormat="1" applyFont="1" applyBorder="1" applyAlignment="1">
      <alignment vertical="center"/>
    </xf>
    <xf numFmtId="3" fontId="25" fillId="0" borderId="35" xfId="0" applyNumberFormat="1" applyFont="1" applyBorder="1" applyAlignment="1">
      <alignment vertical="center"/>
    </xf>
    <xf numFmtId="0" fontId="25" fillId="0" borderId="36" xfId="54" applyNumberFormat="1" applyFont="1" applyFill="1" applyBorder="1" applyAlignment="1" applyProtection="1">
      <alignment horizontal="left"/>
      <protection/>
    </xf>
    <xf numFmtId="0" fontId="25" fillId="0" borderId="37" xfId="54" applyNumberFormat="1" applyFont="1" applyFill="1" applyBorder="1" applyAlignment="1" applyProtection="1">
      <alignment horizontal="left"/>
      <protection/>
    </xf>
    <xf numFmtId="0" fontId="25" fillId="0" borderId="38" xfId="54" applyNumberFormat="1" applyFont="1" applyFill="1" applyBorder="1" applyAlignment="1" applyProtection="1">
      <alignment horizontal="left"/>
      <protection/>
    </xf>
    <xf numFmtId="3" fontId="26" fillId="0" borderId="47" xfId="0" applyNumberFormat="1" applyFont="1" applyBorder="1" applyAlignment="1">
      <alignment/>
    </xf>
    <xf numFmtId="3" fontId="26" fillId="0" borderId="48" xfId="0" applyNumberFormat="1" applyFont="1" applyBorder="1" applyAlignment="1">
      <alignment/>
    </xf>
    <xf numFmtId="0" fontId="19" fillId="0" borderId="47" xfId="54" applyNumberFormat="1" applyFont="1" applyFill="1" applyBorder="1" applyAlignment="1" applyProtection="1">
      <alignment horizontal="left"/>
      <protection/>
    </xf>
    <xf numFmtId="0" fontId="19" fillId="0" borderId="10" xfId="0" applyFont="1" applyBorder="1" applyAlignment="1">
      <alignment/>
    </xf>
    <xf numFmtId="0" fontId="19" fillId="0" borderId="49" xfId="0" applyFont="1" applyBorder="1" applyAlignment="1">
      <alignment/>
    </xf>
    <xf numFmtId="3" fontId="19" fillId="0" borderId="47" xfId="0" applyNumberFormat="1" applyFont="1" applyBorder="1" applyAlignment="1">
      <alignment/>
    </xf>
    <xf numFmtId="3" fontId="19" fillId="0" borderId="48" xfId="0" applyNumberFormat="1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8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P15" sqref="P15"/>
    </sheetView>
  </sheetViews>
  <sheetFormatPr defaultColWidth="9.140625" defaultRowHeight="15"/>
  <sheetData>
    <row r="1" spans="1:1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thickBot="1">
      <c r="A6" s="6"/>
      <c r="B6" s="7"/>
      <c r="C6" s="7"/>
      <c r="D6" s="7"/>
      <c r="E6" s="7"/>
      <c r="F6" s="7"/>
      <c r="G6" s="7"/>
      <c r="H6" s="7"/>
      <c r="I6" s="7"/>
      <c r="J6" s="8" t="s">
        <v>3</v>
      </c>
      <c r="K6" s="8"/>
    </row>
    <row r="7" spans="1:11" ht="15.75" thickTop="1">
      <c r="A7" s="9"/>
      <c r="B7" s="10"/>
      <c r="C7" s="10"/>
      <c r="D7" s="10"/>
      <c r="E7" s="11"/>
      <c r="F7" s="12" t="s">
        <v>4</v>
      </c>
      <c r="G7" s="13"/>
      <c r="H7" s="14" t="s">
        <v>5</v>
      </c>
      <c r="I7" s="15"/>
      <c r="J7" s="16" t="s">
        <v>6</v>
      </c>
      <c r="K7" s="15"/>
    </row>
    <row r="8" spans="1:11" ht="21" thickBot="1">
      <c r="A8" s="17"/>
      <c r="B8" s="18"/>
      <c r="C8" s="18"/>
      <c r="D8" s="18"/>
      <c r="E8" s="19"/>
      <c r="F8" s="20" t="s">
        <v>7</v>
      </c>
      <c r="G8" s="21" t="s">
        <v>8</v>
      </c>
      <c r="H8" s="20" t="s">
        <v>7</v>
      </c>
      <c r="I8" s="21" t="s">
        <v>8</v>
      </c>
      <c r="J8" s="20" t="s">
        <v>7</v>
      </c>
      <c r="K8" s="21" t="s">
        <v>8</v>
      </c>
    </row>
    <row r="9" spans="1:11" ht="15" thickTop="1">
      <c r="A9" s="22" t="s">
        <v>9</v>
      </c>
      <c r="B9" s="23"/>
      <c r="C9" s="23"/>
      <c r="D9" s="23"/>
      <c r="E9" s="24"/>
      <c r="F9" s="25">
        <f>SUM(F11,F13,F22,F23)</f>
        <v>18390</v>
      </c>
      <c r="G9" s="26">
        <f>SUM(G11,G13,G22,G23)</f>
        <v>14700</v>
      </c>
      <c r="H9" s="25">
        <f>SUM(H11,H13,H22,H23)</f>
        <v>12</v>
      </c>
      <c r="I9" s="26">
        <f>SUM(I11,I13,I22,I23)</f>
        <v>15</v>
      </c>
      <c r="J9" s="27">
        <f>F9+H9</f>
        <v>18402</v>
      </c>
      <c r="K9" s="28">
        <f>G9+I9</f>
        <v>14715</v>
      </c>
    </row>
    <row r="10" spans="1:11" ht="14.25">
      <c r="A10" s="29" t="s">
        <v>10</v>
      </c>
      <c r="B10" s="30"/>
      <c r="C10" s="30"/>
      <c r="D10" s="30"/>
      <c r="E10" s="31"/>
      <c r="F10" s="32"/>
      <c r="G10" s="33"/>
      <c r="H10" s="32"/>
      <c r="I10" s="33"/>
      <c r="J10" s="34"/>
      <c r="K10" s="35"/>
    </row>
    <row r="11" spans="1:11" ht="14.25">
      <c r="A11" s="36" t="s">
        <v>11</v>
      </c>
      <c r="B11" s="30"/>
      <c r="C11" s="30"/>
      <c r="D11" s="30"/>
      <c r="E11" s="31"/>
      <c r="F11" s="37">
        <f>F12</f>
        <v>0</v>
      </c>
      <c r="G11" s="38">
        <f>G12</f>
        <v>0</v>
      </c>
      <c r="H11" s="37">
        <f>H12</f>
        <v>0</v>
      </c>
      <c r="I11" s="38">
        <f>I12</f>
        <v>0</v>
      </c>
      <c r="J11" s="39">
        <f aca="true" t="shared" si="0" ref="J11:K45">F11+H11</f>
        <v>0</v>
      </c>
      <c r="K11" s="40">
        <f t="shared" si="0"/>
        <v>0</v>
      </c>
    </row>
    <row r="12" spans="1:11" ht="14.25">
      <c r="A12" s="41" t="s">
        <v>12</v>
      </c>
      <c r="B12" s="30"/>
      <c r="C12" s="30"/>
      <c r="D12" s="30"/>
      <c r="E12" s="31"/>
      <c r="F12" s="32"/>
      <c r="G12" s="33"/>
      <c r="H12" s="32"/>
      <c r="I12" s="33"/>
      <c r="J12" s="34">
        <f t="shared" si="0"/>
        <v>0</v>
      </c>
      <c r="K12" s="35">
        <f t="shared" si="0"/>
        <v>0</v>
      </c>
    </row>
    <row r="13" spans="1:11" ht="14.25">
      <c r="A13" s="42" t="s">
        <v>13</v>
      </c>
      <c r="B13" s="30"/>
      <c r="C13" s="30"/>
      <c r="D13" s="30"/>
      <c r="E13" s="31"/>
      <c r="F13" s="37">
        <f>SUM(F14:F21)</f>
        <v>14693</v>
      </c>
      <c r="G13" s="38">
        <f>SUM(G14:G21)</f>
        <v>11580</v>
      </c>
      <c r="H13" s="37">
        <f>SUM(H14:H21)</f>
        <v>11</v>
      </c>
      <c r="I13" s="38">
        <f>SUM(I14:I21)</f>
        <v>15</v>
      </c>
      <c r="J13" s="39">
        <f t="shared" si="0"/>
        <v>14704</v>
      </c>
      <c r="K13" s="40">
        <f t="shared" si="0"/>
        <v>11595</v>
      </c>
    </row>
    <row r="14" spans="1:11" ht="14.25">
      <c r="A14" s="43" t="s">
        <v>14</v>
      </c>
      <c r="B14" s="30"/>
      <c r="C14" s="30"/>
      <c r="D14" s="30"/>
      <c r="E14" s="31"/>
      <c r="F14" s="32">
        <v>8113</v>
      </c>
      <c r="G14" s="33">
        <v>6012</v>
      </c>
      <c r="H14" s="32">
        <v>11</v>
      </c>
      <c r="I14" s="33">
        <v>15</v>
      </c>
      <c r="J14" s="34">
        <f t="shared" si="0"/>
        <v>8124</v>
      </c>
      <c r="K14" s="35">
        <f t="shared" si="0"/>
        <v>6027</v>
      </c>
    </row>
    <row r="15" spans="1:11" ht="14.25">
      <c r="A15" s="43" t="s">
        <v>15</v>
      </c>
      <c r="B15" s="30"/>
      <c r="C15" s="30"/>
      <c r="D15" s="30"/>
      <c r="E15" s="31"/>
      <c r="F15" s="32">
        <v>24</v>
      </c>
      <c r="G15" s="33"/>
      <c r="H15" s="32"/>
      <c r="I15" s="33"/>
      <c r="J15" s="34">
        <f t="shared" si="0"/>
        <v>24</v>
      </c>
      <c r="K15" s="35">
        <f t="shared" si="0"/>
        <v>0</v>
      </c>
    </row>
    <row r="16" spans="1:11" ht="14.25">
      <c r="A16" s="44" t="s">
        <v>16</v>
      </c>
      <c r="B16" s="30"/>
      <c r="C16" s="30"/>
      <c r="D16" s="30"/>
      <c r="E16" s="31"/>
      <c r="F16" s="32"/>
      <c r="G16" s="33"/>
      <c r="H16" s="32"/>
      <c r="I16" s="33"/>
      <c r="J16" s="34">
        <f t="shared" si="0"/>
        <v>0</v>
      </c>
      <c r="K16" s="35">
        <f t="shared" si="0"/>
        <v>0</v>
      </c>
    </row>
    <row r="17" spans="1:11" ht="14.25">
      <c r="A17" s="43" t="s">
        <v>17</v>
      </c>
      <c r="B17" s="30"/>
      <c r="C17" s="30"/>
      <c r="D17" s="30"/>
      <c r="E17" s="31"/>
      <c r="F17" s="32"/>
      <c r="G17" s="33"/>
      <c r="H17" s="32"/>
      <c r="I17" s="33"/>
      <c r="J17" s="34">
        <f t="shared" si="0"/>
        <v>0</v>
      </c>
      <c r="K17" s="35">
        <f t="shared" si="0"/>
        <v>0</v>
      </c>
    </row>
    <row r="18" spans="1:11" ht="14.25">
      <c r="A18" s="43" t="s">
        <v>18</v>
      </c>
      <c r="B18" s="30"/>
      <c r="C18" s="30"/>
      <c r="D18" s="30"/>
      <c r="E18" s="31"/>
      <c r="F18" s="32">
        <v>4244</v>
      </c>
      <c r="G18" s="33">
        <v>4737</v>
      </c>
      <c r="H18" s="32"/>
      <c r="I18" s="33"/>
      <c r="J18" s="34">
        <f t="shared" si="0"/>
        <v>4244</v>
      </c>
      <c r="K18" s="35">
        <f t="shared" si="0"/>
        <v>4737</v>
      </c>
    </row>
    <row r="19" spans="1:11" ht="14.25">
      <c r="A19" s="43" t="s">
        <v>19</v>
      </c>
      <c r="B19" s="30"/>
      <c r="C19" s="30"/>
      <c r="D19" s="30"/>
      <c r="E19" s="31"/>
      <c r="F19" s="32">
        <v>2312</v>
      </c>
      <c r="G19" s="33">
        <v>831</v>
      </c>
      <c r="H19" s="32"/>
      <c r="I19" s="33"/>
      <c r="J19" s="34">
        <f t="shared" si="0"/>
        <v>2312</v>
      </c>
      <c r="K19" s="35">
        <f t="shared" si="0"/>
        <v>831</v>
      </c>
    </row>
    <row r="20" spans="1:11" ht="14.25">
      <c r="A20" s="43" t="s">
        <v>20</v>
      </c>
      <c r="B20" s="30"/>
      <c r="C20" s="30"/>
      <c r="D20" s="30"/>
      <c r="E20" s="31"/>
      <c r="F20" s="32"/>
      <c r="G20" s="33"/>
      <c r="H20" s="32"/>
      <c r="I20" s="33"/>
      <c r="J20" s="34">
        <f t="shared" si="0"/>
        <v>0</v>
      </c>
      <c r="K20" s="35">
        <f t="shared" si="0"/>
        <v>0</v>
      </c>
    </row>
    <row r="21" spans="1:11" ht="14.25">
      <c r="A21" s="43" t="s">
        <v>21</v>
      </c>
      <c r="B21" s="30"/>
      <c r="C21" s="30"/>
      <c r="D21" s="30"/>
      <c r="E21" s="31"/>
      <c r="F21" s="32"/>
      <c r="G21" s="33"/>
      <c r="H21" s="32"/>
      <c r="I21" s="33"/>
      <c r="J21" s="34"/>
      <c r="K21" s="35"/>
    </row>
    <row r="22" spans="1:11" ht="14.25">
      <c r="A22" s="36" t="s">
        <v>22</v>
      </c>
      <c r="B22" s="30"/>
      <c r="C22" s="30"/>
      <c r="D22" s="30"/>
      <c r="E22" s="31"/>
      <c r="F22" s="37">
        <v>3697</v>
      </c>
      <c r="G22" s="38">
        <v>3120</v>
      </c>
      <c r="H22" s="37"/>
      <c r="I22" s="38"/>
      <c r="J22" s="39">
        <f t="shared" si="0"/>
        <v>3697</v>
      </c>
      <c r="K22" s="40">
        <f t="shared" si="0"/>
        <v>3120</v>
      </c>
    </row>
    <row r="23" spans="1:11" ht="14.25">
      <c r="A23" s="42" t="s">
        <v>23</v>
      </c>
      <c r="B23" s="30"/>
      <c r="C23" s="30"/>
      <c r="D23" s="30"/>
      <c r="E23" s="31"/>
      <c r="F23" s="37">
        <f>F24</f>
        <v>0</v>
      </c>
      <c r="G23" s="38">
        <f>G24</f>
        <v>0</v>
      </c>
      <c r="H23" s="37">
        <f>H24</f>
        <v>1</v>
      </c>
      <c r="I23" s="38">
        <f>I24</f>
        <v>0</v>
      </c>
      <c r="J23" s="39">
        <f t="shared" si="0"/>
        <v>1</v>
      </c>
      <c r="K23" s="40">
        <f t="shared" si="0"/>
        <v>0</v>
      </c>
    </row>
    <row r="24" spans="1:11" ht="15" thickBot="1">
      <c r="A24" s="45" t="s">
        <v>24</v>
      </c>
      <c r="B24" s="46"/>
      <c r="C24" s="46"/>
      <c r="D24" s="46"/>
      <c r="E24" s="47"/>
      <c r="F24" s="48"/>
      <c r="G24" s="49"/>
      <c r="H24" s="48">
        <v>1</v>
      </c>
      <c r="I24" s="49"/>
      <c r="J24" s="50">
        <f t="shared" si="0"/>
        <v>1</v>
      </c>
      <c r="K24" s="51">
        <f t="shared" si="0"/>
        <v>0</v>
      </c>
    </row>
    <row r="25" spans="1:11" ht="15" thickBot="1" thickTop="1">
      <c r="A25" s="52" t="s">
        <v>25</v>
      </c>
      <c r="B25" s="53"/>
      <c r="C25" s="54"/>
      <c r="D25" s="54"/>
      <c r="E25" s="55"/>
      <c r="F25" s="56"/>
      <c r="G25" s="57"/>
      <c r="H25" s="56"/>
      <c r="I25" s="57"/>
      <c r="J25" s="58"/>
      <c r="K25" s="57"/>
    </row>
    <row r="26" spans="1:11" ht="15" thickBot="1" thickTop="1">
      <c r="A26" s="59" t="s">
        <v>26</v>
      </c>
      <c r="B26" s="60"/>
      <c r="C26" s="60"/>
      <c r="D26" s="60"/>
      <c r="E26" s="61"/>
      <c r="F26" s="56"/>
      <c r="G26" s="57"/>
      <c r="H26" s="56"/>
      <c r="I26" s="57"/>
      <c r="J26" s="58"/>
      <c r="K26" s="57"/>
    </row>
    <row r="27" spans="1:11" ht="15" thickBot="1" thickTop="1">
      <c r="A27" s="59" t="s">
        <v>27</v>
      </c>
      <c r="B27" s="62"/>
      <c r="C27" s="62"/>
      <c r="D27" s="62"/>
      <c r="E27" s="61"/>
      <c r="F27" s="56">
        <f>F28+F34</f>
        <v>48913</v>
      </c>
      <c r="G27" s="57">
        <f>G28+G34</f>
        <v>61851</v>
      </c>
      <c r="H27" s="56">
        <f>H28+H34</f>
        <v>39664</v>
      </c>
      <c r="I27" s="57">
        <f>I28+I34</f>
        <v>41150</v>
      </c>
      <c r="J27" s="63">
        <f t="shared" si="0"/>
        <v>88577</v>
      </c>
      <c r="K27" s="64">
        <f t="shared" si="0"/>
        <v>103001</v>
      </c>
    </row>
    <row r="28" spans="1:11" ht="15" thickTop="1">
      <c r="A28" s="65" t="s">
        <v>28</v>
      </c>
      <c r="B28" s="66"/>
      <c r="C28" s="66"/>
      <c r="D28" s="66"/>
      <c r="E28" s="67"/>
      <c r="F28" s="68">
        <f>SUM(F29:F33)</f>
        <v>48913</v>
      </c>
      <c r="G28" s="69">
        <f>SUM(G29:G33)</f>
        <v>61851</v>
      </c>
      <c r="H28" s="68">
        <f>SUM(H29:H33)</f>
        <v>39664</v>
      </c>
      <c r="I28" s="69">
        <f>SUM(I29:I33)</f>
        <v>41150</v>
      </c>
      <c r="J28" s="70">
        <f t="shared" si="0"/>
        <v>88577</v>
      </c>
      <c r="K28" s="71">
        <f t="shared" si="0"/>
        <v>103001</v>
      </c>
    </row>
    <row r="29" spans="1:11" ht="14.25">
      <c r="A29" s="72" t="s">
        <v>29</v>
      </c>
      <c r="B29" s="73"/>
      <c r="C29" s="73"/>
      <c r="D29" s="73"/>
      <c r="E29" s="74"/>
      <c r="F29" s="32">
        <v>48354</v>
      </c>
      <c r="G29" s="33">
        <v>61851</v>
      </c>
      <c r="H29" s="32">
        <v>39664</v>
      </c>
      <c r="I29" s="33">
        <v>41150</v>
      </c>
      <c r="J29" s="34">
        <f t="shared" si="0"/>
        <v>88018</v>
      </c>
      <c r="K29" s="35">
        <f t="shared" si="0"/>
        <v>103001</v>
      </c>
    </row>
    <row r="30" spans="1:11" ht="14.25">
      <c r="A30" s="72" t="s">
        <v>30</v>
      </c>
      <c r="B30" s="73"/>
      <c r="C30" s="73"/>
      <c r="D30" s="73"/>
      <c r="E30" s="74"/>
      <c r="F30" s="32"/>
      <c r="G30" s="33"/>
      <c r="H30" s="32"/>
      <c r="I30" s="33"/>
      <c r="J30" s="34">
        <v>390</v>
      </c>
      <c r="K30" s="35">
        <f>G30+I30</f>
        <v>0</v>
      </c>
    </row>
    <row r="31" spans="1:11" ht="14.25">
      <c r="A31" s="72" t="s">
        <v>31</v>
      </c>
      <c r="B31" s="73"/>
      <c r="C31" s="73"/>
      <c r="D31" s="73"/>
      <c r="E31" s="74"/>
      <c r="F31" s="32"/>
      <c r="G31" s="33"/>
      <c r="H31" s="32"/>
      <c r="I31" s="33"/>
      <c r="J31" s="34">
        <f t="shared" si="0"/>
        <v>0</v>
      </c>
      <c r="K31" s="35">
        <f t="shared" si="0"/>
        <v>0</v>
      </c>
    </row>
    <row r="32" spans="1:11" ht="14.25">
      <c r="A32" s="72" t="s">
        <v>32</v>
      </c>
      <c r="B32" s="73"/>
      <c r="C32" s="73"/>
      <c r="D32" s="73"/>
      <c r="E32" s="74"/>
      <c r="F32" s="32">
        <v>559</v>
      </c>
      <c r="G32" s="33"/>
      <c r="H32" s="32"/>
      <c r="I32" s="33"/>
      <c r="J32" s="34">
        <f t="shared" si="0"/>
        <v>559</v>
      </c>
      <c r="K32" s="35">
        <f t="shared" si="0"/>
        <v>0</v>
      </c>
    </row>
    <row r="33" spans="1:11" ht="14.25">
      <c r="A33" s="72" t="s">
        <v>33</v>
      </c>
      <c r="B33" s="73"/>
      <c r="C33" s="73"/>
      <c r="D33" s="73"/>
      <c r="E33" s="74"/>
      <c r="F33" s="32"/>
      <c r="G33" s="33"/>
      <c r="H33" s="32"/>
      <c r="I33" s="33"/>
      <c r="J33" s="34">
        <f t="shared" si="0"/>
        <v>0</v>
      </c>
      <c r="K33" s="35">
        <f t="shared" si="0"/>
        <v>0</v>
      </c>
    </row>
    <row r="34" spans="1:11" ht="15" thickBot="1">
      <c r="A34" s="75" t="s">
        <v>34</v>
      </c>
      <c r="B34" s="66"/>
      <c r="C34" s="66"/>
      <c r="D34" s="66"/>
      <c r="E34" s="67"/>
      <c r="F34" s="76"/>
      <c r="G34" s="77"/>
      <c r="H34" s="76"/>
      <c r="I34" s="77"/>
      <c r="J34" s="78"/>
      <c r="K34" s="79"/>
    </row>
    <row r="35" spans="1:11" ht="15" thickBot="1" thickTop="1">
      <c r="A35" s="59" t="s">
        <v>35</v>
      </c>
      <c r="B35" s="60"/>
      <c r="C35" s="60"/>
      <c r="D35" s="60"/>
      <c r="E35" s="61"/>
      <c r="F35" s="56"/>
      <c r="G35" s="57"/>
      <c r="H35" s="56"/>
      <c r="I35" s="57"/>
      <c r="J35" s="58">
        <f t="shared" si="0"/>
        <v>0</v>
      </c>
      <c r="K35" s="57">
        <f t="shared" si="0"/>
        <v>0</v>
      </c>
    </row>
    <row r="36" spans="1:11" ht="15" thickTop="1">
      <c r="A36" s="80" t="s">
        <v>36</v>
      </c>
      <c r="B36" s="81"/>
      <c r="C36" s="81"/>
      <c r="D36" s="81"/>
      <c r="E36" s="82"/>
      <c r="F36" s="83"/>
      <c r="G36" s="84"/>
      <c r="H36" s="83"/>
      <c r="I36" s="84"/>
      <c r="J36" s="50">
        <f t="shared" si="0"/>
        <v>0</v>
      </c>
      <c r="K36" s="51">
        <f t="shared" si="0"/>
        <v>0</v>
      </c>
    </row>
    <row r="37" spans="1:11" ht="15" thickBot="1">
      <c r="A37" s="85" t="s">
        <v>37</v>
      </c>
      <c r="B37" s="86"/>
      <c r="C37" s="86"/>
      <c r="D37" s="86"/>
      <c r="E37" s="87"/>
      <c r="F37" s="48"/>
      <c r="G37" s="49"/>
      <c r="H37" s="48"/>
      <c r="I37" s="49"/>
      <c r="J37" s="88"/>
      <c r="K37" s="89"/>
    </row>
    <row r="38" spans="1:11" ht="15" thickBot="1" thickTop="1">
      <c r="A38" s="59" t="s">
        <v>38</v>
      </c>
      <c r="B38" s="60"/>
      <c r="C38" s="60"/>
      <c r="D38" s="60"/>
      <c r="E38" s="61"/>
      <c r="F38" s="56"/>
      <c r="G38" s="57"/>
      <c r="H38" s="56"/>
      <c r="I38" s="57"/>
      <c r="J38" s="90"/>
      <c r="K38" s="91"/>
    </row>
    <row r="39" spans="1:11" ht="16.5" thickBot="1" thickTop="1">
      <c r="A39" s="92" t="s">
        <v>39</v>
      </c>
      <c r="B39" s="93"/>
      <c r="C39" s="93"/>
      <c r="D39" s="93"/>
      <c r="E39" s="94"/>
      <c r="F39" s="95">
        <f>SUM(F9,F25,F26,F27,F35,F38)</f>
        <v>67303</v>
      </c>
      <c r="G39" s="96">
        <f>SUM(G9,G25,G26,G27,G35,G38)</f>
        <v>76551</v>
      </c>
      <c r="H39" s="95">
        <f>SUM(H9,H25,H26,H27,H35,H38)</f>
        <v>39676</v>
      </c>
      <c r="I39" s="96">
        <f>SUM(I9,I25,I26,I27,I35,I38)</f>
        <v>41165</v>
      </c>
      <c r="J39" s="58">
        <f t="shared" si="0"/>
        <v>106979</v>
      </c>
      <c r="K39" s="57">
        <f t="shared" si="0"/>
        <v>117716</v>
      </c>
    </row>
    <row r="40" spans="1:11" ht="15" thickBot="1" thickTop="1">
      <c r="A40" s="97" t="s">
        <v>40</v>
      </c>
      <c r="B40" s="98"/>
      <c r="C40" s="98"/>
      <c r="D40" s="98"/>
      <c r="E40" s="99"/>
      <c r="F40" s="100"/>
      <c r="G40" s="101"/>
      <c r="H40" s="100"/>
      <c r="I40" s="101"/>
      <c r="J40" s="102">
        <f t="shared" si="0"/>
        <v>0</v>
      </c>
      <c r="K40" s="103">
        <f t="shared" si="0"/>
        <v>0</v>
      </c>
    </row>
    <row r="41" spans="1:11" ht="15" thickBot="1" thickTop="1">
      <c r="A41" s="59" t="s">
        <v>41</v>
      </c>
      <c r="B41" s="60"/>
      <c r="C41" s="60"/>
      <c r="D41" s="60"/>
      <c r="E41" s="61"/>
      <c r="F41" s="56"/>
      <c r="G41" s="57"/>
      <c r="H41" s="56"/>
      <c r="I41" s="57"/>
      <c r="J41" s="90"/>
      <c r="K41" s="91"/>
    </row>
    <row r="42" spans="1:11" ht="15" thickBot="1" thickTop="1">
      <c r="A42" s="59" t="s">
        <v>42</v>
      </c>
      <c r="B42" s="60"/>
      <c r="C42" s="60"/>
      <c r="D42" s="60"/>
      <c r="E42" s="61"/>
      <c r="F42" s="56"/>
      <c r="G42" s="57"/>
      <c r="H42" s="56"/>
      <c r="I42" s="57"/>
      <c r="J42" s="90"/>
      <c r="K42" s="91"/>
    </row>
    <row r="43" spans="1:11" ht="15" thickBot="1" thickTop="1">
      <c r="A43" s="52" t="s">
        <v>43</v>
      </c>
      <c r="B43" s="60"/>
      <c r="C43" s="60"/>
      <c r="D43" s="60"/>
      <c r="E43" s="61"/>
      <c r="F43" s="56"/>
      <c r="G43" s="57"/>
      <c r="H43" s="56"/>
      <c r="I43" s="57"/>
      <c r="J43" s="90"/>
      <c r="K43" s="91"/>
    </row>
    <row r="44" spans="1:11" ht="15" thickBot="1" thickTop="1">
      <c r="A44" s="104" t="s">
        <v>44</v>
      </c>
      <c r="B44" s="105"/>
      <c r="C44" s="105"/>
      <c r="D44" s="105"/>
      <c r="E44" s="106"/>
      <c r="F44" s="56"/>
      <c r="G44" s="57"/>
      <c r="H44" s="56"/>
      <c r="I44" s="57"/>
      <c r="J44" s="107"/>
      <c r="K44" s="108"/>
    </row>
    <row r="45" spans="1:11" ht="16.5" thickBot="1" thickTop="1">
      <c r="A45" s="109" t="s">
        <v>45</v>
      </c>
      <c r="B45" s="110"/>
      <c r="C45" s="110"/>
      <c r="D45" s="110"/>
      <c r="E45" s="111"/>
      <c r="F45" s="95">
        <f>SUM(F39,F41,F42,F43,F40)</f>
        <v>67303</v>
      </c>
      <c r="G45" s="96">
        <f>SUM(G39,G41,G42,G43,G40,G44)</f>
        <v>76551</v>
      </c>
      <c r="H45" s="95">
        <f>SUM(H39,H41,H42,H43,H40)</f>
        <v>39676</v>
      </c>
      <c r="I45" s="96">
        <f>SUM(I39,I41,I42,I43,I40)</f>
        <v>41165</v>
      </c>
      <c r="J45" s="112">
        <f t="shared" si="0"/>
        <v>106979</v>
      </c>
      <c r="K45" s="113">
        <f t="shared" si="0"/>
        <v>117716</v>
      </c>
    </row>
    <row r="46" ht="15" thickTop="1"/>
  </sheetData>
  <sheetProtection/>
  <mergeCells count="16">
    <mergeCell ref="A40:E40"/>
    <mergeCell ref="A44:E44"/>
    <mergeCell ref="A24:E24"/>
    <mergeCell ref="A29:E29"/>
    <mergeCell ref="A30:E30"/>
    <mergeCell ref="A31:E31"/>
    <mergeCell ref="A32:E32"/>
    <mergeCell ref="A33:E33"/>
    <mergeCell ref="A1:K1"/>
    <mergeCell ref="A3:K3"/>
    <mergeCell ref="A5:K5"/>
    <mergeCell ref="J6:K6"/>
    <mergeCell ref="A7:E8"/>
    <mergeCell ref="F7:G7"/>
    <mergeCell ref="H7:I7"/>
    <mergeCell ref="J7:K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2013-09-25T09:09:38Z</dcterms:created>
  <dcterms:modified xsi:type="dcterms:W3CDTF">2013-09-25T09:09:59Z</dcterms:modified>
  <cp:category/>
  <cp:version/>
  <cp:contentType/>
  <cp:contentStatus/>
</cp:coreProperties>
</file>