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\Documents\Söréd\ktgvetés 2020\"/>
    </mc:Choice>
  </mc:AlternateContent>
  <xr:revisionPtr revIDLastSave="0" documentId="13_ncr:1_{444050CF-607E-42F4-BFFB-D64D95B4044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30" i="1"/>
  <c r="K30" i="1"/>
  <c r="L30" i="1"/>
  <c r="M30" i="1"/>
  <c r="N30" i="1"/>
  <c r="C16" i="1"/>
  <c r="D16" i="1"/>
  <c r="E16" i="1"/>
  <c r="F16" i="1"/>
  <c r="G16" i="1"/>
  <c r="H16" i="1"/>
  <c r="I16" i="1"/>
  <c r="J16" i="1"/>
  <c r="K16" i="1"/>
  <c r="L16" i="1"/>
  <c r="M16" i="1"/>
  <c r="N16" i="1"/>
  <c r="C17" i="1" l="1"/>
  <c r="C15" i="1"/>
  <c r="D15" i="1"/>
  <c r="E15" i="1"/>
  <c r="F15" i="1"/>
  <c r="G15" i="1"/>
  <c r="H15" i="1"/>
  <c r="I15" i="1"/>
  <c r="J15" i="1"/>
  <c r="K15" i="1"/>
  <c r="L15" i="1"/>
  <c r="M15" i="1"/>
  <c r="N15" i="1"/>
  <c r="D17" i="1"/>
  <c r="E17" i="1"/>
  <c r="F17" i="1"/>
  <c r="G17" i="1"/>
  <c r="H17" i="1"/>
  <c r="I17" i="1"/>
  <c r="J17" i="1"/>
  <c r="K17" i="1"/>
  <c r="L17" i="1"/>
  <c r="M17" i="1"/>
  <c r="N17" i="1"/>
  <c r="C24" i="1"/>
  <c r="D24" i="1"/>
  <c r="E24" i="1"/>
  <c r="F24" i="1"/>
  <c r="G24" i="1"/>
  <c r="H24" i="1"/>
  <c r="I24" i="1"/>
  <c r="J24" i="1"/>
  <c r="K24" i="1"/>
  <c r="L24" i="1"/>
  <c r="M24" i="1"/>
  <c r="N24" i="1"/>
  <c r="C25" i="1"/>
  <c r="D25" i="1"/>
  <c r="E25" i="1"/>
  <c r="F25" i="1"/>
  <c r="G25" i="1"/>
  <c r="H25" i="1"/>
  <c r="I25" i="1"/>
  <c r="J25" i="1"/>
  <c r="K25" i="1"/>
  <c r="L25" i="1"/>
  <c r="M25" i="1"/>
  <c r="N25" i="1"/>
  <c r="C26" i="1"/>
  <c r="D26" i="1"/>
  <c r="E26" i="1"/>
  <c r="F26" i="1"/>
  <c r="G26" i="1"/>
  <c r="H26" i="1"/>
  <c r="I26" i="1"/>
  <c r="J26" i="1"/>
  <c r="K26" i="1"/>
  <c r="L26" i="1"/>
  <c r="M26" i="1"/>
  <c r="N26" i="1"/>
  <c r="C27" i="1"/>
  <c r="D27" i="1"/>
  <c r="E27" i="1"/>
  <c r="F27" i="1"/>
  <c r="G27" i="1"/>
  <c r="H27" i="1"/>
  <c r="I27" i="1"/>
  <c r="J27" i="1"/>
  <c r="K27" i="1"/>
  <c r="L27" i="1"/>
  <c r="M27" i="1"/>
  <c r="N27" i="1"/>
  <c r="C28" i="1"/>
  <c r="D28" i="1"/>
  <c r="E28" i="1"/>
  <c r="F28" i="1"/>
  <c r="G28" i="1"/>
  <c r="H28" i="1"/>
  <c r="I28" i="1"/>
  <c r="J28" i="1"/>
  <c r="K28" i="1"/>
  <c r="L28" i="1"/>
  <c r="M28" i="1"/>
  <c r="N28" i="1"/>
  <c r="C29" i="1"/>
  <c r="D29" i="1"/>
  <c r="E29" i="1"/>
  <c r="F29" i="1"/>
  <c r="G29" i="1"/>
  <c r="H29" i="1"/>
  <c r="I29" i="1"/>
  <c r="J29" i="1"/>
  <c r="K29" i="1"/>
  <c r="L29" i="1"/>
  <c r="M29" i="1"/>
  <c r="N29" i="1"/>
  <c r="C31" i="1"/>
  <c r="D31" i="1"/>
  <c r="E31" i="1"/>
  <c r="F31" i="1"/>
  <c r="G31" i="1"/>
  <c r="H31" i="1"/>
  <c r="I31" i="1"/>
  <c r="J31" i="1"/>
  <c r="K31" i="1"/>
  <c r="L31" i="1"/>
  <c r="M31" i="1"/>
  <c r="N31" i="1"/>
  <c r="C32" i="1"/>
  <c r="D32" i="1"/>
  <c r="E32" i="1"/>
  <c r="F32" i="1"/>
  <c r="G32" i="1"/>
  <c r="H32" i="1"/>
  <c r="I32" i="1"/>
  <c r="J32" i="1"/>
  <c r="K32" i="1"/>
  <c r="L32" i="1"/>
  <c r="M32" i="1"/>
  <c r="N32" i="1"/>
  <c r="D23" i="1"/>
  <c r="E23" i="1"/>
  <c r="F23" i="1"/>
  <c r="G23" i="1"/>
  <c r="H23" i="1"/>
  <c r="I23" i="1"/>
  <c r="J23" i="1"/>
  <c r="K23" i="1"/>
  <c r="L23" i="1"/>
  <c r="M23" i="1"/>
  <c r="N23" i="1"/>
  <c r="C23" i="1"/>
  <c r="C9" i="1"/>
  <c r="D9" i="1"/>
  <c r="E9" i="1"/>
  <c r="F9" i="1"/>
  <c r="G9" i="1"/>
  <c r="H9" i="1"/>
  <c r="I9" i="1"/>
  <c r="J9" i="1"/>
  <c r="K9" i="1"/>
  <c r="L9" i="1"/>
  <c r="M9" i="1"/>
  <c r="N9" i="1"/>
  <c r="C10" i="1"/>
  <c r="D10" i="1"/>
  <c r="E10" i="1"/>
  <c r="F10" i="1"/>
  <c r="G10" i="1"/>
  <c r="H10" i="1"/>
  <c r="I10" i="1"/>
  <c r="J10" i="1"/>
  <c r="K10" i="1"/>
  <c r="L10" i="1"/>
  <c r="M10" i="1"/>
  <c r="N10" i="1"/>
  <c r="C11" i="1"/>
  <c r="D11" i="1"/>
  <c r="E11" i="1"/>
  <c r="F11" i="1"/>
  <c r="G11" i="1"/>
  <c r="H11" i="1"/>
  <c r="I11" i="1"/>
  <c r="J11" i="1"/>
  <c r="K11" i="1"/>
  <c r="L11" i="1"/>
  <c r="M11" i="1"/>
  <c r="N11" i="1"/>
  <c r="C12" i="1"/>
  <c r="D12" i="1"/>
  <c r="E12" i="1"/>
  <c r="F12" i="1"/>
  <c r="G12" i="1"/>
  <c r="H12" i="1"/>
  <c r="I12" i="1"/>
  <c r="J12" i="1"/>
  <c r="K12" i="1"/>
  <c r="L12" i="1"/>
  <c r="M12" i="1"/>
  <c r="N12" i="1"/>
  <c r="C13" i="1"/>
  <c r="D13" i="1"/>
  <c r="E13" i="1"/>
  <c r="F13" i="1"/>
  <c r="G13" i="1"/>
  <c r="H13" i="1"/>
  <c r="I13" i="1"/>
  <c r="J13" i="1"/>
  <c r="K13" i="1"/>
  <c r="L13" i="1"/>
  <c r="M13" i="1"/>
  <c r="N13" i="1"/>
  <c r="C14" i="1"/>
  <c r="D14" i="1"/>
  <c r="E14" i="1"/>
  <c r="F14" i="1"/>
  <c r="G14" i="1"/>
  <c r="H14" i="1"/>
  <c r="I14" i="1"/>
  <c r="J14" i="1"/>
  <c r="K14" i="1"/>
  <c r="L14" i="1"/>
  <c r="M14" i="1"/>
  <c r="N14" i="1"/>
  <c r="D8" i="1"/>
  <c r="E8" i="1"/>
  <c r="F8" i="1"/>
  <c r="G8" i="1"/>
  <c r="H8" i="1"/>
  <c r="I8" i="1"/>
  <c r="J8" i="1"/>
  <c r="K8" i="1"/>
  <c r="L8" i="1"/>
  <c r="M8" i="1"/>
  <c r="N8" i="1"/>
  <c r="C8" i="1"/>
  <c r="B18" i="1"/>
  <c r="C33" i="1" l="1"/>
  <c r="C18" i="1"/>
  <c r="E33" i="1"/>
  <c r="D33" i="1"/>
  <c r="D18" i="1"/>
  <c r="E18" i="1"/>
  <c r="B33" i="1"/>
  <c r="F33" i="1" l="1"/>
  <c r="F18" i="1"/>
  <c r="G33" i="1" l="1"/>
  <c r="G18" i="1"/>
  <c r="H33" i="1" l="1"/>
  <c r="H18" i="1"/>
  <c r="I33" i="1" l="1"/>
  <c r="I18" i="1"/>
  <c r="J33" i="1" l="1"/>
  <c r="J18" i="1"/>
  <c r="K33" i="1" l="1"/>
  <c r="K18" i="1"/>
  <c r="L33" i="1" l="1"/>
  <c r="L18" i="1"/>
  <c r="N33" i="1" l="1"/>
  <c r="M33" i="1"/>
  <c r="N18" i="1"/>
  <c r="M18" i="1"/>
</calcChain>
</file>

<file path=xl/sharedStrings.xml><?xml version="1.0" encoding="utf-8"?>
<sst xmlns="http://schemas.openxmlformats.org/spreadsheetml/2006/main" count="59" uniqueCount="43">
  <si>
    <t>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</si>
  <si>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</si>
  <si>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</si>
  <si>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</si>
  <si>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</si>
  <si>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</si>
  <si>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</si>
  <si>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</si>
  <si>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</si>
  <si>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</si>
  <si>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</si>
  <si>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</si>
  <si>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XII.hó</t>
  </si>
  <si>
    <t>Előirányzat</t>
  </si>
  <si>
    <t>BEVÉTELEK</t>
  </si>
  <si>
    <t>KIADÁSOK</t>
  </si>
  <si>
    <t>:</t>
  </si>
  <si>
    <t>adatok Ft-ban</t>
  </si>
  <si>
    <r>
      <t xml:space="preserve">Működési célú támogatások államháztartáson belülről </t>
    </r>
    <r>
      <rPr>
        <b/>
        <sz val="8"/>
        <rFont val="Arial CE"/>
        <charset val="238"/>
      </rPr>
      <t>(B1)</t>
    </r>
  </si>
  <si>
    <r>
      <t xml:space="preserve">Felhalmozási célú támogatások államháztartáson belülről </t>
    </r>
    <r>
      <rPr>
        <b/>
        <sz val="8"/>
        <rFont val="Arial CE"/>
        <charset val="238"/>
      </rPr>
      <t>(B2)</t>
    </r>
  </si>
  <si>
    <r>
      <t xml:space="preserve">Közhatalmi bevételek </t>
    </r>
    <r>
      <rPr>
        <b/>
        <sz val="8"/>
        <rFont val="Arial CE"/>
        <charset val="238"/>
      </rPr>
      <t>(B3)</t>
    </r>
  </si>
  <si>
    <r>
      <t xml:space="preserve">Működési bevételek </t>
    </r>
    <r>
      <rPr>
        <b/>
        <sz val="8"/>
        <rFont val="Arial CE"/>
        <charset val="238"/>
      </rPr>
      <t>(B4)</t>
    </r>
  </si>
  <si>
    <r>
      <t xml:space="preserve">Felhalmozási bevételek </t>
    </r>
    <r>
      <rPr>
        <b/>
        <sz val="8"/>
        <rFont val="Arial CE"/>
        <charset val="238"/>
      </rPr>
      <t>(B5)</t>
    </r>
  </si>
  <si>
    <r>
      <t xml:space="preserve">Felhalmozási célú átvett pénzeszközök </t>
    </r>
    <r>
      <rPr>
        <b/>
        <sz val="8"/>
        <rFont val="Arial CE"/>
        <charset val="238"/>
      </rPr>
      <t>(B7)</t>
    </r>
  </si>
  <si>
    <r>
      <t xml:space="preserve">Működési célú átvett pénzeszközök </t>
    </r>
    <r>
      <rPr>
        <b/>
        <sz val="8"/>
        <rFont val="Arial CE"/>
        <charset val="238"/>
      </rPr>
      <t>(B6)</t>
    </r>
  </si>
  <si>
    <t>ÖSSZESEN</t>
  </si>
  <si>
    <r>
      <t xml:space="preserve">Személyi juttatások </t>
    </r>
    <r>
      <rPr>
        <b/>
        <sz val="8"/>
        <rFont val="Arial CE"/>
        <charset val="238"/>
      </rPr>
      <t>(K1)</t>
    </r>
  </si>
  <si>
    <r>
      <t xml:space="preserve">Munkaadót terhelő járulékok és szociális hozzájárulási adó </t>
    </r>
    <r>
      <rPr>
        <b/>
        <sz val="8"/>
        <rFont val="Arial CE"/>
        <charset val="238"/>
      </rPr>
      <t>(K2)</t>
    </r>
  </si>
  <si>
    <r>
      <t xml:space="preserve">Dologi kiadások </t>
    </r>
    <r>
      <rPr>
        <b/>
        <sz val="8"/>
        <rFont val="Arial CE"/>
        <charset val="238"/>
      </rPr>
      <t>(K3)</t>
    </r>
  </si>
  <si>
    <r>
      <t xml:space="preserve">Ellátottak pénzbeli juttatásai </t>
    </r>
    <r>
      <rPr>
        <b/>
        <sz val="8"/>
        <rFont val="Arial CE"/>
        <charset val="238"/>
      </rPr>
      <t>(K4)</t>
    </r>
  </si>
  <si>
    <r>
      <t xml:space="preserve">Egyéb működési célú kiadások </t>
    </r>
    <r>
      <rPr>
        <b/>
        <sz val="8"/>
        <rFont val="Arial CE"/>
        <charset val="238"/>
      </rPr>
      <t>(K5)</t>
    </r>
  </si>
  <si>
    <r>
      <t xml:space="preserve">Beruházások </t>
    </r>
    <r>
      <rPr>
        <b/>
        <sz val="8"/>
        <rFont val="Arial CE"/>
        <charset val="238"/>
      </rPr>
      <t>(K6)</t>
    </r>
  </si>
  <si>
    <r>
      <t xml:space="preserve">Felújítások </t>
    </r>
    <r>
      <rPr>
        <b/>
        <sz val="8"/>
        <rFont val="Arial CE"/>
        <charset val="238"/>
      </rPr>
      <t>(K7)</t>
    </r>
  </si>
  <si>
    <r>
      <t xml:space="preserve">Egyéb felhalmozási célú kiadások </t>
    </r>
    <r>
      <rPr>
        <b/>
        <sz val="8"/>
        <rFont val="Arial CE"/>
        <charset val="238"/>
      </rPr>
      <t>(K8)</t>
    </r>
  </si>
  <si>
    <r>
      <t xml:space="preserve">Finanszírozási kiadások </t>
    </r>
    <r>
      <rPr>
        <b/>
        <sz val="8"/>
        <rFont val="Arial CE"/>
        <charset val="238"/>
      </rPr>
      <t>(K9)</t>
    </r>
  </si>
  <si>
    <t>2019. évi várható bevételek havi forgalma</t>
  </si>
  <si>
    <t>2019. évi várható kiadások havi forgalma</t>
  </si>
  <si>
    <t>Pénzmaradvány</t>
  </si>
  <si>
    <t xml:space="preserve">Pályázati támogatás </t>
  </si>
  <si>
    <t>Belföldi értékpapír bevételei</t>
  </si>
  <si>
    <t>tartalék</t>
  </si>
  <si>
    <r>
      <t>2020. évi előirányzat felhasználási és likviditási terv</t>
    </r>
    <r>
      <rPr>
        <sz val="10"/>
        <rFont val="Arial CE"/>
        <family val="2"/>
        <charset val="238"/>
      </rPr>
      <t xml:space="preserve"> </t>
    </r>
  </si>
  <si>
    <t>6. melléklet az 3/2020.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</si>
</sst>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3" fontId="0" fillId="0" borderId="0" xfId="0" applyNumberFormat="1"/>
    <xf numFmtId="0" fontId="0" fillId="0" borderId="8" xfId="0" applyBorder="1" applyAlignment="1">
      <alignment vertical="center" wrapText="1"/>
    </xf>
    <xf numFmtId="0" fontId="0" fillId="0" borderId="8" xfId="0" applyBorder="1"/>
    <xf numFmtId="3" fontId="0" fillId="0" borderId="0" xfId="0" applyNumberForma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" fontId="8" fillId="0" borderId="4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4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/>
    </xf>
    <xf numFmtId="3" fontId="0" fillId="0" borderId="4" xfId="0" applyNumberFormat="1" applyBorder="1"/>
    <xf numFmtId="3" fontId="4" fillId="2" borderId="4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7" fillId="4" borderId="4" xfId="0" applyNumberFormat="1" applyFont="1" applyFill="1" applyBorder="1" applyAlignment="1">
      <alignment horizontal="right"/>
    </xf>
    <xf numFmtId="3" fontId="7" fillId="4" borderId="4" xfId="0" applyNumberFormat="1" applyFont="1" applyFill="1" applyBorder="1" applyAlignment="1">
      <alignment horizontal="right" wrapText="1"/>
    </xf>
    <xf numFmtId="3" fontId="7" fillId="4" borderId="1" xfId="0" applyNumberFormat="1" applyFont="1" applyFill="1" applyBorder="1" applyAlignment="1">
      <alignment horizontal="right" wrapText="1"/>
    </xf>
    <xf numFmtId="3" fontId="4" fillId="4" borderId="1" xfId="0" applyNumberFormat="1" applyFont="1" applyFill="1" applyBorder="1" applyAlignment="1">
      <alignment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3" fontId="7" fillId="4" borderId="4" xfId="0" applyNumberFormat="1" applyFont="1" applyFill="1" applyBorder="1" applyAlignment="1">
      <alignment vertical="center"/>
    </xf>
    <xf numFmtId="3" fontId="7" fillId="5" borderId="4" xfId="0" applyNumberFormat="1" applyFont="1" applyFill="1" applyBorder="1" applyAlignment="1">
      <alignment horizontal="right" wrapText="1"/>
    </xf>
    <xf numFmtId="3" fontId="4" fillId="4" borderId="4" xfId="0" applyNumberFormat="1" applyFont="1" applyFill="1" applyBorder="1" applyAlignment="1">
      <alignment horizontal="right"/>
    </xf>
    <xf numFmtId="3" fontId="7" fillId="4" borderId="4" xfId="0" applyNumberFormat="1" applyFont="1" applyFill="1" applyBorder="1" applyAlignment="1">
      <alignment wrapText="1"/>
    </xf>
    <xf numFmtId="3" fontId="7" fillId="4" borderId="3" xfId="0" applyNumberFormat="1" applyFont="1" applyFill="1" applyBorder="1" applyAlignment="1">
      <alignment wrapText="1"/>
    </xf>
    <xf numFmtId="3" fontId="7" fillId="4" borderId="1" xfId="0" applyNumberFormat="1" applyFont="1" applyFill="1" applyBorder="1" applyAlignment="1">
      <alignment wrapText="1"/>
    </xf>
    <xf numFmtId="3" fontId="7" fillId="5" borderId="4" xfId="0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topLeftCell="A19" zoomScaleNormal="100" workbookViewId="0">
      <selection activeCell="C31" sqref="C31"/>
    </sheetView>
  </sheetViews>
  <sheetFormatPr defaultRowHeight="12.75" x14ac:dyDescent="0.2"/>
  <cols>
    <col min="1" max="1" width="27.5703125" customWidth="1"/>
    <col min="2" max="2" width="11.140625" bestFit="1" customWidth="1"/>
    <col min="3" max="3" width="12.42578125" customWidth="1"/>
    <col min="4" max="4" width="11" customWidth="1"/>
    <col min="5" max="5" width="12.42578125" customWidth="1"/>
    <col min="6" max="6" width="11" customWidth="1"/>
    <col min="7" max="7" width="11.42578125" customWidth="1"/>
    <col min="8" max="8" width="10" customWidth="1"/>
    <col min="9" max="10" width="10.85546875" customWidth="1"/>
    <col min="11" max="11" width="12.140625" customWidth="1"/>
    <col min="12" max="12" width="12.28515625" customWidth="1"/>
    <col min="13" max="13" width="13" customWidth="1"/>
    <col min="14" max="14" width="14.5703125" customWidth="1"/>
    <col min="15" max="15" width="11.140625" bestFit="1" customWidth="1"/>
  </cols>
  <sheetData>
    <row r="1" spans="1:15" x14ac:dyDescent="0.2">
      <c r="A1" s="2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5" x14ac:dyDescent="0.2">
      <c r="A3" s="29" t="s">
        <v>41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x14ac:dyDescent="0.2">
      <c r="D5" s="8"/>
      <c r="E5" s="8"/>
      <c r="F5" s="8"/>
      <c r="G5" s="8"/>
      <c r="H5" s="8"/>
      <c r="J5" s="9"/>
      <c r="K5" s="9"/>
      <c r="L5" s="9"/>
      <c r="M5" s="34" t="s">
        <v>17</v>
      </c>
      <c r="N5" s="34"/>
    </row>
    <row r="6" spans="1:15" x14ac:dyDescent="0.2">
      <c r="A6" s="35" t="s">
        <v>14</v>
      </c>
      <c r="B6" s="20" t="s">
        <v>13</v>
      </c>
      <c r="C6" s="31" t="s">
        <v>35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3"/>
    </row>
    <row r="7" spans="1:15" x14ac:dyDescent="0.2">
      <c r="A7" s="36"/>
      <c r="B7" s="21" t="s">
        <v>0</v>
      </c>
      <c r="C7" s="22" t="s">
        <v>1</v>
      </c>
      <c r="D7" s="22" t="s">
        <v>2</v>
      </c>
      <c r="E7" s="22" t="s">
        <v>3</v>
      </c>
      <c r="F7" s="22" t="s">
        <v>4</v>
      </c>
      <c r="G7" s="22" t="s">
        <v>5</v>
      </c>
      <c r="H7" s="22" t="s">
        <v>6</v>
      </c>
      <c r="I7" s="22" t="s">
        <v>7</v>
      </c>
      <c r="J7" s="22" t="s">
        <v>8</v>
      </c>
      <c r="K7" s="22" t="s">
        <v>9</v>
      </c>
      <c r="L7" s="22" t="s">
        <v>10</v>
      </c>
      <c r="M7" s="22" t="s">
        <v>11</v>
      </c>
      <c r="N7" s="22" t="s">
        <v>12</v>
      </c>
    </row>
    <row r="8" spans="1:15" ht="22.5" x14ac:dyDescent="0.2">
      <c r="A8" s="1" t="s">
        <v>18</v>
      </c>
      <c r="B8" s="39">
        <v>27449474</v>
      </c>
      <c r="C8" s="13">
        <f>$B8/12</f>
        <v>2287456.1666666665</v>
      </c>
      <c r="D8" s="13">
        <f t="shared" ref="D8:N17" si="0">$B8/12</f>
        <v>2287456.1666666665</v>
      </c>
      <c r="E8" s="13">
        <f t="shared" si="0"/>
        <v>2287456.1666666665</v>
      </c>
      <c r="F8" s="13">
        <f t="shared" si="0"/>
        <v>2287456.1666666665</v>
      </c>
      <c r="G8" s="13">
        <f t="shared" si="0"/>
        <v>2287456.1666666665</v>
      </c>
      <c r="H8" s="13">
        <f t="shared" si="0"/>
        <v>2287456.1666666665</v>
      </c>
      <c r="I8" s="13">
        <f t="shared" si="0"/>
        <v>2287456.1666666665</v>
      </c>
      <c r="J8" s="13">
        <f t="shared" si="0"/>
        <v>2287456.1666666665</v>
      </c>
      <c r="K8" s="13">
        <f t="shared" si="0"/>
        <v>2287456.1666666665</v>
      </c>
      <c r="L8" s="13">
        <f t="shared" si="0"/>
        <v>2287456.1666666665</v>
      </c>
      <c r="M8" s="13">
        <f t="shared" si="0"/>
        <v>2287456.1666666665</v>
      </c>
      <c r="N8" s="13">
        <f t="shared" si="0"/>
        <v>2287456.1666666665</v>
      </c>
      <c r="O8" s="10"/>
    </row>
    <row r="9" spans="1:15" ht="45" customHeight="1" x14ac:dyDescent="0.2">
      <c r="A9" s="1" t="s">
        <v>19</v>
      </c>
      <c r="B9" s="23">
        <v>0</v>
      </c>
      <c r="C9" s="13">
        <f t="shared" ref="C9:C16" si="1">$B9/12</f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0"/>
    </row>
    <row r="10" spans="1:15" x14ac:dyDescent="0.2">
      <c r="A10" s="2" t="s">
        <v>20</v>
      </c>
      <c r="B10" s="39">
        <v>9110000</v>
      </c>
      <c r="C10" s="13">
        <f t="shared" si="1"/>
        <v>759166.66666666663</v>
      </c>
      <c r="D10" s="13">
        <f t="shared" si="0"/>
        <v>759166.66666666663</v>
      </c>
      <c r="E10" s="13">
        <f t="shared" si="0"/>
        <v>759166.66666666663</v>
      </c>
      <c r="F10" s="13">
        <f t="shared" si="0"/>
        <v>759166.66666666663</v>
      </c>
      <c r="G10" s="13">
        <f t="shared" si="0"/>
        <v>759166.66666666663</v>
      </c>
      <c r="H10" s="13">
        <f t="shared" si="0"/>
        <v>759166.66666666663</v>
      </c>
      <c r="I10" s="13">
        <f t="shared" si="0"/>
        <v>759166.66666666663</v>
      </c>
      <c r="J10" s="13">
        <f t="shared" si="0"/>
        <v>759166.66666666663</v>
      </c>
      <c r="K10" s="13">
        <f t="shared" si="0"/>
        <v>759166.66666666663</v>
      </c>
      <c r="L10" s="13">
        <f t="shared" si="0"/>
        <v>759166.66666666663</v>
      </c>
      <c r="M10" s="13">
        <f t="shared" si="0"/>
        <v>759166.66666666663</v>
      </c>
      <c r="N10" s="13">
        <f t="shared" si="0"/>
        <v>759166.66666666663</v>
      </c>
      <c r="O10" s="10"/>
    </row>
    <row r="11" spans="1:15" x14ac:dyDescent="0.2">
      <c r="A11" s="2" t="s">
        <v>21</v>
      </c>
      <c r="B11" s="24">
        <v>3898780</v>
      </c>
      <c r="C11" s="13">
        <f t="shared" si="1"/>
        <v>324898.33333333331</v>
      </c>
      <c r="D11" s="13">
        <f t="shared" si="0"/>
        <v>324898.33333333331</v>
      </c>
      <c r="E11" s="13">
        <f t="shared" si="0"/>
        <v>324898.33333333331</v>
      </c>
      <c r="F11" s="13">
        <f t="shared" si="0"/>
        <v>324898.33333333331</v>
      </c>
      <c r="G11" s="13">
        <f t="shared" si="0"/>
        <v>324898.33333333331</v>
      </c>
      <c r="H11" s="13">
        <f t="shared" si="0"/>
        <v>324898.33333333331</v>
      </c>
      <c r="I11" s="13">
        <f t="shared" si="0"/>
        <v>324898.33333333331</v>
      </c>
      <c r="J11" s="13">
        <f t="shared" si="0"/>
        <v>324898.33333333331</v>
      </c>
      <c r="K11" s="13">
        <f t="shared" si="0"/>
        <v>324898.33333333331</v>
      </c>
      <c r="L11" s="13">
        <f t="shared" si="0"/>
        <v>324898.33333333331</v>
      </c>
      <c r="M11" s="13">
        <f t="shared" si="0"/>
        <v>324898.33333333331</v>
      </c>
      <c r="N11" s="13">
        <f t="shared" si="0"/>
        <v>324898.33333333331</v>
      </c>
      <c r="O11" s="10"/>
    </row>
    <row r="12" spans="1:15" x14ac:dyDescent="0.2">
      <c r="A12" s="3" t="s">
        <v>22</v>
      </c>
      <c r="B12" s="39">
        <v>19350000</v>
      </c>
      <c r="C12" s="13">
        <f t="shared" si="1"/>
        <v>1612500</v>
      </c>
      <c r="D12" s="13">
        <f t="shared" si="0"/>
        <v>1612500</v>
      </c>
      <c r="E12" s="13">
        <f t="shared" si="0"/>
        <v>1612500</v>
      </c>
      <c r="F12" s="13">
        <f t="shared" si="0"/>
        <v>1612500</v>
      </c>
      <c r="G12" s="13">
        <f t="shared" si="0"/>
        <v>1612500</v>
      </c>
      <c r="H12" s="13">
        <f t="shared" si="0"/>
        <v>1612500</v>
      </c>
      <c r="I12" s="13">
        <f t="shared" si="0"/>
        <v>1612500</v>
      </c>
      <c r="J12" s="13">
        <f t="shared" si="0"/>
        <v>1612500</v>
      </c>
      <c r="K12" s="13">
        <f t="shared" si="0"/>
        <v>1612500</v>
      </c>
      <c r="L12" s="13">
        <f t="shared" si="0"/>
        <v>1612500</v>
      </c>
      <c r="M12" s="13">
        <f t="shared" si="0"/>
        <v>1612500</v>
      </c>
      <c r="N12" s="13">
        <f t="shared" si="0"/>
        <v>1612500</v>
      </c>
      <c r="O12" s="10"/>
    </row>
    <row r="13" spans="1:15" ht="22.5" x14ac:dyDescent="0.2">
      <c r="A13" s="6" t="s">
        <v>24</v>
      </c>
      <c r="B13" s="40">
        <v>5624502</v>
      </c>
      <c r="C13" s="13">
        <f t="shared" si="1"/>
        <v>468708.5</v>
      </c>
      <c r="D13" s="13">
        <f t="shared" si="0"/>
        <v>468708.5</v>
      </c>
      <c r="E13" s="13">
        <f t="shared" si="0"/>
        <v>468708.5</v>
      </c>
      <c r="F13" s="13">
        <f t="shared" si="0"/>
        <v>468708.5</v>
      </c>
      <c r="G13" s="13">
        <f t="shared" si="0"/>
        <v>468708.5</v>
      </c>
      <c r="H13" s="13">
        <f t="shared" si="0"/>
        <v>468708.5</v>
      </c>
      <c r="I13" s="13">
        <f t="shared" si="0"/>
        <v>468708.5</v>
      </c>
      <c r="J13" s="13">
        <f t="shared" si="0"/>
        <v>468708.5</v>
      </c>
      <c r="K13" s="13">
        <f t="shared" si="0"/>
        <v>468708.5</v>
      </c>
      <c r="L13" s="13">
        <f t="shared" si="0"/>
        <v>468708.5</v>
      </c>
      <c r="M13" s="13">
        <f t="shared" si="0"/>
        <v>468708.5</v>
      </c>
      <c r="N13" s="13">
        <f t="shared" si="0"/>
        <v>468708.5</v>
      </c>
      <c r="O13" s="10"/>
    </row>
    <row r="14" spans="1:15" ht="22.5" x14ac:dyDescent="0.2">
      <c r="A14" s="3" t="s">
        <v>23</v>
      </c>
      <c r="B14" s="24">
        <v>0</v>
      </c>
      <c r="C14" s="13">
        <f t="shared" si="1"/>
        <v>0</v>
      </c>
      <c r="D14" s="13">
        <f t="shared" si="0"/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0"/>
    </row>
    <row r="15" spans="1:15" ht="30.75" customHeight="1" x14ac:dyDescent="0.2">
      <c r="A15" s="3" t="s">
        <v>37</v>
      </c>
      <c r="B15" s="24">
        <v>35875272</v>
      </c>
      <c r="C15" s="13">
        <f t="shared" si="1"/>
        <v>2989606</v>
      </c>
      <c r="D15" s="13">
        <f t="shared" si="0"/>
        <v>2989606</v>
      </c>
      <c r="E15" s="13">
        <f t="shared" si="0"/>
        <v>2989606</v>
      </c>
      <c r="F15" s="13">
        <f t="shared" si="0"/>
        <v>2989606</v>
      </c>
      <c r="G15" s="13">
        <f t="shared" si="0"/>
        <v>2989606</v>
      </c>
      <c r="H15" s="13">
        <f t="shared" si="0"/>
        <v>2989606</v>
      </c>
      <c r="I15" s="13">
        <f t="shared" si="0"/>
        <v>2989606</v>
      </c>
      <c r="J15" s="13">
        <f t="shared" si="0"/>
        <v>2989606</v>
      </c>
      <c r="K15" s="13">
        <f t="shared" si="0"/>
        <v>2989606</v>
      </c>
      <c r="L15" s="13">
        <f t="shared" si="0"/>
        <v>2989606</v>
      </c>
      <c r="M15" s="13">
        <f t="shared" si="0"/>
        <v>2989606</v>
      </c>
      <c r="N15" s="13">
        <f t="shared" si="0"/>
        <v>2989606</v>
      </c>
      <c r="O15" s="10"/>
    </row>
    <row r="16" spans="1:15" ht="30.75" customHeight="1" x14ac:dyDescent="0.2">
      <c r="A16" s="3" t="s">
        <v>39</v>
      </c>
      <c r="B16" s="25">
        <v>8000000</v>
      </c>
      <c r="C16" s="13">
        <f t="shared" si="1"/>
        <v>666666.66666666663</v>
      </c>
      <c r="D16" s="13">
        <f t="shared" si="0"/>
        <v>666666.66666666663</v>
      </c>
      <c r="E16" s="13">
        <f t="shared" si="0"/>
        <v>666666.66666666663</v>
      </c>
      <c r="F16" s="13">
        <f t="shared" si="0"/>
        <v>666666.66666666663</v>
      </c>
      <c r="G16" s="13">
        <f t="shared" si="0"/>
        <v>666666.66666666663</v>
      </c>
      <c r="H16" s="13">
        <f t="shared" si="0"/>
        <v>666666.66666666663</v>
      </c>
      <c r="I16" s="13">
        <f t="shared" si="0"/>
        <v>666666.66666666663</v>
      </c>
      <c r="J16" s="13">
        <f t="shared" si="0"/>
        <v>666666.66666666663</v>
      </c>
      <c r="K16" s="13">
        <f t="shared" si="0"/>
        <v>666666.66666666663</v>
      </c>
      <c r="L16" s="13">
        <f t="shared" si="0"/>
        <v>666666.66666666663</v>
      </c>
      <c r="M16" s="13">
        <f t="shared" si="0"/>
        <v>666666.66666666663</v>
      </c>
      <c r="N16" s="13">
        <f t="shared" si="0"/>
        <v>666666.66666666663</v>
      </c>
      <c r="O16" s="10"/>
    </row>
    <row r="17" spans="1:15" ht="35.1" customHeight="1" x14ac:dyDescent="0.2">
      <c r="A17" s="14" t="s">
        <v>38</v>
      </c>
      <c r="B17" s="41">
        <v>8382351</v>
      </c>
      <c r="C17" s="13">
        <f>$B17/12</f>
        <v>698529.25</v>
      </c>
      <c r="D17" s="13">
        <f t="shared" si="0"/>
        <v>698529.25</v>
      </c>
      <c r="E17" s="13">
        <f t="shared" si="0"/>
        <v>698529.25</v>
      </c>
      <c r="F17" s="13">
        <f t="shared" si="0"/>
        <v>698529.25</v>
      </c>
      <c r="G17" s="13">
        <f t="shared" si="0"/>
        <v>698529.25</v>
      </c>
      <c r="H17" s="13">
        <f t="shared" si="0"/>
        <v>698529.25</v>
      </c>
      <c r="I17" s="13">
        <f t="shared" si="0"/>
        <v>698529.25</v>
      </c>
      <c r="J17" s="13">
        <f t="shared" si="0"/>
        <v>698529.25</v>
      </c>
      <c r="K17" s="13">
        <f t="shared" si="0"/>
        <v>698529.25</v>
      </c>
      <c r="L17" s="13">
        <f t="shared" si="0"/>
        <v>698529.25</v>
      </c>
      <c r="M17" s="13">
        <f t="shared" si="0"/>
        <v>698529.25</v>
      </c>
      <c r="N17" s="13">
        <f t="shared" si="0"/>
        <v>698529.25</v>
      </c>
      <c r="O17" s="10"/>
    </row>
    <row r="18" spans="1:15" ht="36" customHeight="1" x14ac:dyDescent="0.2">
      <c r="A18" s="15" t="s">
        <v>25</v>
      </c>
      <c r="B18" s="16">
        <f t="shared" ref="B18:N18" si="2">SUM(B8:B17)</f>
        <v>117690379</v>
      </c>
      <c r="C18" s="17">
        <f t="shared" si="2"/>
        <v>9807531.5833333321</v>
      </c>
      <c r="D18" s="17">
        <f t="shared" si="2"/>
        <v>9807531.5833333321</v>
      </c>
      <c r="E18" s="17">
        <f t="shared" si="2"/>
        <v>9807531.5833333321</v>
      </c>
      <c r="F18" s="17">
        <f t="shared" si="2"/>
        <v>9807531.5833333321</v>
      </c>
      <c r="G18" s="17">
        <f t="shared" si="2"/>
        <v>9807531.5833333321</v>
      </c>
      <c r="H18" s="17">
        <f t="shared" si="2"/>
        <v>9807531.5833333321</v>
      </c>
      <c r="I18" s="17">
        <f t="shared" si="2"/>
        <v>9807531.5833333321</v>
      </c>
      <c r="J18" s="17">
        <f t="shared" si="2"/>
        <v>9807531.5833333321</v>
      </c>
      <c r="K18" s="17">
        <f t="shared" si="2"/>
        <v>9807531.5833333321</v>
      </c>
      <c r="L18" s="17">
        <f t="shared" si="2"/>
        <v>9807531.5833333321</v>
      </c>
      <c r="M18" s="17">
        <f t="shared" si="2"/>
        <v>9807531.5833333321</v>
      </c>
      <c r="N18" s="17">
        <f t="shared" si="2"/>
        <v>9807531.5833333321</v>
      </c>
      <c r="O18" s="10"/>
    </row>
    <row r="20" spans="1:15" x14ac:dyDescent="0.2">
      <c r="D20" s="8"/>
      <c r="E20" s="8"/>
      <c r="F20" s="8"/>
      <c r="G20" s="8"/>
      <c r="H20" s="8"/>
      <c r="J20" s="9"/>
      <c r="K20" s="9"/>
      <c r="L20" s="9"/>
      <c r="M20" s="34" t="s">
        <v>17</v>
      </c>
      <c r="N20" s="34"/>
    </row>
    <row r="21" spans="1:15" x14ac:dyDescent="0.2">
      <c r="A21" s="37" t="s">
        <v>15</v>
      </c>
      <c r="B21" s="20" t="s">
        <v>13</v>
      </c>
      <c r="C21" s="31" t="s">
        <v>36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</row>
    <row r="22" spans="1:15" x14ac:dyDescent="0.2">
      <c r="A22" s="38"/>
      <c r="B22" s="21" t="s">
        <v>0</v>
      </c>
      <c r="C22" s="22" t="s">
        <v>1</v>
      </c>
      <c r="D22" s="22" t="s">
        <v>2</v>
      </c>
      <c r="E22" s="22" t="s">
        <v>3</v>
      </c>
      <c r="F22" s="22" t="s">
        <v>4</v>
      </c>
      <c r="G22" s="22" t="s">
        <v>5</v>
      </c>
      <c r="H22" s="22" t="s">
        <v>6</v>
      </c>
      <c r="I22" s="22" t="s">
        <v>7</v>
      </c>
      <c r="J22" s="22" t="s">
        <v>8</v>
      </c>
      <c r="K22" s="22" t="s">
        <v>9</v>
      </c>
      <c r="L22" s="22" t="s">
        <v>10</v>
      </c>
      <c r="M22" s="22" t="s">
        <v>11</v>
      </c>
      <c r="N22" s="22" t="s">
        <v>12</v>
      </c>
    </row>
    <row r="23" spans="1:15" x14ac:dyDescent="0.2">
      <c r="A23" s="5" t="s">
        <v>26</v>
      </c>
      <c r="B23" s="42">
        <v>14338259</v>
      </c>
      <c r="C23" s="18">
        <f>$B23/12</f>
        <v>1194854.9166666667</v>
      </c>
      <c r="D23" s="18">
        <f t="shared" ref="D23:N32" si="3">$B23/12</f>
        <v>1194854.9166666667</v>
      </c>
      <c r="E23" s="18">
        <f t="shared" si="3"/>
        <v>1194854.9166666667</v>
      </c>
      <c r="F23" s="18">
        <f t="shared" si="3"/>
        <v>1194854.9166666667</v>
      </c>
      <c r="G23" s="18">
        <f t="shared" si="3"/>
        <v>1194854.9166666667</v>
      </c>
      <c r="H23" s="18">
        <f t="shared" si="3"/>
        <v>1194854.9166666667</v>
      </c>
      <c r="I23" s="18">
        <f t="shared" si="3"/>
        <v>1194854.9166666667</v>
      </c>
      <c r="J23" s="18">
        <f t="shared" si="3"/>
        <v>1194854.9166666667</v>
      </c>
      <c r="K23" s="18">
        <f t="shared" si="3"/>
        <v>1194854.9166666667</v>
      </c>
      <c r="L23" s="18">
        <f t="shared" si="3"/>
        <v>1194854.9166666667</v>
      </c>
      <c r="M23" s="18">
        <f t="shared" si="3"/>
        <v>1194854.9166666667</v>
      </c>
      <c r="N23" s="18">
        <f t="shared" si="3"/>
        <v>1194854.9166666667</v>
      </c>
      <c r="O23" s="7"/>
    </row>
    <row r="24" spans="1:15" ht="22.5" x14ac:dyDescent="0.2">
      <c r="A24" s="3" t="s">
        <v>27</v>
      </c>
      <c r="B24" s="43">
        <v>1867776</v>
      </c>
      <c r="C24" s="18">
        <f t="shared" ref="C24:C32" si="4">$B24/12</f>
        <v>155648</v>
      </c>
      <c r="D24" s="18">
        <f t="shared" si="3"/>
        <v>155648</v>
      </c>
      <c r="E24" s="18">
        <f t="shared" si="3"/>
        <v>155648</v>
      </c>
      <c r="F24" s="18">
        <f t="shared" si="3"/>
        <v>155648</v>
      </c>
      <c r="G24" s="18">
        <f t="shared" si="3"/>
        <v>155648</v>
      </c>
      <c r="H24" s="18">
        <f t="shared" si="3"/>
        <v>155648</v>
      </c>
      <c r="I24" s="18">
        <f t="shared" si="3"/>
        <v>155648</v>
      </c>
      <c r="J24" s="18">
        <f t="shared" si="3"/>
        <v>155648</v>
      </c>
      <c r="K24" s="18">
        <f t="shared" si="3"/>
        <v>155648</v>
      </c>
      <c r="L24" s="18">
        <f t="shared" si="3"/>
        <v>155648</v>
      </c>
      <c r="M24" s="18">
        <f t="shared" si="3"/>
        <v>155648</v>
      </c>
      <c r="N24" s="18">
        <f t="shared" si="3"/>
        <v>155648</v>
      </c>
      <c r="O24" s="7"/>
    </row>
    <row r="25" spans="1:15" x14ac:dyDescent="0.2">
      <c r="A25" s="3" t="s">
        <v>28</v>
      </c>
      <c r="B25" s="44">
        <v>16030596</v>
      </c>
      <c r="C25" s="18">
        <f t="shared" si="4"/>
        <v>1335883</v>
      </c>
      <c r="D25" s="18">
        <f t="shared" si="3"/>
        <v>1335883</v>
      </c>
      <c r="E25" s="18">
        <f t="shared" si="3"/>
        <v>1335883</v>
      </c>
      <c r="F25" s="18">
        <f t="shared" si="3"/>
        <v>1335883</v>
      </c>
      <c r="G25" s="18">
        <f t="shared" si="3"/>
        <v>1335883</v>
      </c>
      <c r="H25" s="18">
        <f t="shared" si="3"/>
        <v>1335883</v>
      </c>
      <c r="I25" s="18">
        <f t="shared" si="3"/>
        <v>1335883</v>
      </c>
      <c r="J25" s="18">
        <f t="shared" si="3"/>
        <v>1335883</v>
      </c>
      <c r="K25" s="18">
        <f t="shared" si="3"/>
        <v>1335883</v>
      </c>
      <c r="L25" s="18">
        <f t="shared" si="3"/>
        <v>1335883</v>
      </c>
      <c r="M25" s="18">
        <f t="shared" si="3"/>
        <v>1335883</v>
      </c>
      <c r="N25" s="18">
        <f t="shared" si="3"/>
        <v>1335883</v>
      </c>
      <c r="O25" s="7"/>
    </row>
    <row r="26" spans="1:15" ht="22.5" customHeight="1" x14ac:dyDescent="0.2">
      <c r="A26" s="3" t="s">
        <v>29</v>
      </c>
      <c r="B26" s="39">
        <v>2568000</v>
      </c>
      <c r="C26" s="18">
        <f t="shared" si="4"/>
        <v>214000</v>
      </c>
      <c r="D26" s="18">
        <f t="shared" si="3"/>
        <v>214000</v>
      </c>
      <c r="E26" s="18">
        <f t="shared" si="3"/>
        <v>214000</v>
      </c>
      <c r="F26" s="18">
        <f t="shared" si="3"/>
        <v>214000</v>
      </c>
      <c r="G26" s="18">
        <f t="shared" si="3"/>
        <v>214000</v>
      </c>
      <c r="H26" s="18">
        <f t="shared" si="3"/>
        <v>214000</v>
      </c>
      <c r="I26" s="18">
        <f t="shared" si="3"/>
        <v>214000</v>
      </c>
      <c r="J26" s="18">
        <f t="shared" si="3"/>
        <v>214000</v>
      </c>
      <c r="K26" s="18">
        <f t="shared" si="3"/>
        <v>214000</v>
      </c>
      <c r="L26" s="18">
        <f t="shared" si="3"/>
        <v>214000</v>
      </c>
      <c r="M26" s="18">
        <f t="shared" si="3"/>
        <v>214000</v>
      </c>
      <c r="N26" s="18">
        <f t="shared" si="3"/>
        <v>214000</v>
      </c>
      <c r="O26" s="7"/>
    </row>
    <row r="27" spans="1:15" x14ac:dyDescent="0.2">
      <c r="A27" s="3" t="s">
        <v>30</v>
      </c>
      <c r="B27" s="45">
        <v>9469779</v>
      </c>
      <c r="C27" s="18">
        <f t="shared" si="4"/>
        <v>789148.25</v>
      </c>
      <c r="D27" s="18">
        <f t="shared" si="3"/>
        <v>789148.25</v>
      </c>
      <c r="E27" s="18">
        <f t="shared" si="3"/>
        <v>789148.25</v>
      </c>
      <c r="F27" s="18">
        <f t="shared" si="3"/>
        <v>789148.25</v>
      </c>
      <c r="G27" s="18">
        <f t="shared" si="3"/>
        <v>789148.25</v>
      </c>
      <c r="H27" s="18">
        <f t="shared" si="3"/>
        <v>789148.25</v>
      </c>
      <c r="I27" s="18">
        <f t="shared" si="3"/>
        <v>789148.25</v>
      </c>
      <c r="J27" s="18">
        <f t="shared" si="3"/>
        <v>789148.25</v>
      </c>
      <c r="K27" s="18">
        <f t="shared" si="3"/>
        <v>789148.25</v>
      </c>
      <c r="L27" s="18">
        <f t="shared" si="3"/>
        <v>789148.25</v>
      </c>
      <c r="M27" s="18">
        <f t="shared" si="3"/>
        <v>789148.25</v>
      </c>
      <c r="N27" s="18">
        <f t="shared" si="3"/>
        <v>789148.25</v>
      </c>
      <c r="O27" s="7"/>
    </row>
    <row r="28" spans="1:15" x14ac:dyDescent="0.2">
      <c r="A28" s="3" t="s">
        <v>31</v>
      </c>
      <c r="B28" s="23">
        <v>11850000</v>
      </c>
      <c r="C28" s="18">
        <f t="shared" si="4"/>
        <v>987500</v>
      </c>
      <c r="D28" s="18">
        <f t="shared" si="3"/>
        <v>987500</v>
      </c>
      <c r="E28" s="18">
        <f t="shared" si="3"/>
        <v>987500</v>
      </c>
      <c r="F28" s="18">
        <f t="shared" si="3"/>
        <v>987500</v>
      </c>
      <c r="G28" s="18">
        <f t="shared" si="3"/>
        <v>987500</v>
      </c>
      <c r="H28" s="18">
        <f t="shared" si="3"/>
        <v>987500</v>
      </c>
      <c r="I28" s="18">
        <f t="shared" si="3"/>
        <v>987500</v>
      </c>
      <c r="J28" s="18">
        <f t="shared" si="3"/>
        <v>987500</v>
      </c>
      <c r="K28" s="18">
        <f t="shared" si="3"/>
        <v>987500</v>
      </c>
      <c r="L28" s="18">
        <f t="shared" si="3"/>
        <v>987500</v>
      </c>
      <c r="M28" s="18">
        <f t="shared" si="3"/>
        <v>987500</v>
      </c>
      <c r="N28" s="18">
        <f t="shared" si="3"/>
        <v>987500</v>
      </c>
      <c r="O28" s="7"/>
    </row>
    <row r="29" spans="1:15" x14ac:dyDescent="0.2">
      <c r="A29" s="3" t="s">
        <v>32</v>
      </c>
      <c r="B29" s="23">
        <v>56963037</v>
      </c>
      <c r="C29" s="18">
        <f t="shared" si="4"/>
        <v>4746919.75</v>
      </c>
      <c r="D29" s="18">
        <f t="shared" si="3"/>
        <v>4746919.75</v>
      </c>
      <c r="E29" s="18">
        <f t="shared" si="3"/>
        <v>4746919.75</v>
      </c>
      <c r="F29" s="18">
        <f t="shared" si="3"/>
        <v>4746919.75</v>
      </c>
      <c r="G29" s="18">
        <f t="shared" si="3"/>
        <v>4746919.75</v>
      </c>
      <c r="H29" s="18">
        <f t="shared" si="3"/>
        <v>4746919.75</v>
      </c>
      <c r="I29" s="18">
        <f t="shared" si="3"/>
        <v>4746919.75</v>
      </c>
      <c r="J29" s="18">
        <f t="shared" si="3"/>
        <v>4746919.75</v>
      </c>
      <c r="K29" s="18">
        <f t="shared" si="3"/>
        <v>4746919.75</v>
      </c>
      <c r="L29" s="18">
        <f t="shared" si="3"/>
        <v>4746919.75</v>
      </c>
      <c r="M29" s="18">
        <f t="shared" si="3"/>
        <v>4746919.75</v>
      </c>
      <c r="N29" s="18">
        <f t="shared" si="3"/>
        <v>4746919.75</v>
      </c>
      <c r="O29" s="7"/>
    </row>
    <row r="30" spans="1:15" x14ac:dyDescent="0.2">
      <c r="A30" s="3" t="s">
        <v>40</v>
      </c>
      <c r="B30" s="46">
        <v>749727</v>
      </c>
      <c r="C30" s="18">
        <f t="shared" si="4"/>
        <v>62477.25</v>
      </c>
      <c r="D30" s="18">
        <f t="shared" si="3"/>
        <v>62477.25</v>
      </c>
      <c r="E30" s="18">
        <f t="shared" si="3"/>
        <v>62477.25</v>
      </c>
      <c r="F30" s="18">
        <f t="shared" si="3"/>
        <v>62477.25</v>
      </c>
      <c r="G30" s="18">
        <f t="shared" si="3"/>
        <v>62477.25</v>
      </c>
      <c r="H30" s="18">
        <f t="shared" si="3"/>
        <v>62477.25</v>
      </c>
      <c r="I30" s="18">
        <f t="shared" si="3"/>
        <v>62477.25</v>
      </c>
      <c r="J30" s="18">
        <f t="shared" si="3"/>
        <v>62477.25</v>
      </c>
      <c r="K30" s="18">
        <f t="shared" si="3"/>
        <v>62477.25</v>
      </c>
      <c r="L30" s="18">
        <f t="shared" si="3"/>
        <v>62477.25</v>
      </c>
      <c r="M30" s="18">
        <f t="shared" si="3"/>
        <v>62477.25</v>
      </c>
      <c r="N30" s="18">
        <f t="shared" si="3"/>
        <v>62477.25</v>
      </c>
      <c r="O30" s="7"/>
    </row>
    <row r="31" spans="1:15" ht="35.1" customHeight="1" x14ac:dyDescent="0.2">
      <c r="A31" s="3" t="s">
        <v>33</v>
      </c>
      <c r="B31" s="26">
        <v>0</v>
      </c>
      <c r="C31" s="18">
        <f t="shared" si="4"/>
        <v>0</v>
      </c>
      <c r="D31" s="18">
        <f t="shared" si="3"/>
        <v>0</v>
      </c>
      <c r="E31" s="18">
        <f t="shared" si="3"/>
        <v>0</v>
      </c>
      <c r="F31" s="18">
        <f t="shared" si="3"/>
        <v>0</v>
      </c>
      <c r="G31" s="18">
        <f t="shared" si="3"/>
        <v>0</v>
      </c>
      <c r="H31" s="18">
        <f t="shared" si="3"/>
        <v>0</v>
      </c>
      <c r="I31" s="18">
        <f t="shared" si="3"/>
        <v>0</v>
      </c>
      <c r="J31" s="18">
        <f t="shared" si="3"/>
        <v>0</v>
      </c>
      <c r="K31" s="18">
        <f t="shared" si="3"/>
        <v>0</v>
      </c>
      <c r="L31" s="18">
        <f t="shared" si="3"/>
        <v>0</v>
      </c>
      <c r="M31" s="18">
        <f t="shared" si="3"/>
        <v>0</v>
      </c>
      <c r="N31" s="18">
        <f t="shared" si="3"/>
        <v>0</v>
      </c>
      <c r="O31" s="7"/>
    </row>
    <row r="32" spans="1:15" ht="35.1" customHeight="1" x14ac:dyDescent="0.2">
      <c r="A32" s="6" t="s">
        <v>34</v>
      </c>
      <c r="B32" s="39">
        <v>3853205</v>
      </c>
      <c r="C32" s="18">
        <f t="shared" si="4"/>
        <v>321100.41666666669</v>
      </c>
      <c r="D32" s="18">
        <f t="shared" si="3"/>
        <v>321100.41666666669</v>
      </c>
      <c r="E32" s="18">
        <f t="shared" si="3"/>
        <v>321100.41666666669</v>
      </c>
      <c r="F32" s="18">
        <f t="shared" si="3"/>
        <v>321100.41666666669</v>
      </c>
      <c r="G32" s="18">
        <f t="shared" si="3"/>
        <v>321100.41666666669</v>
      </c>
      <c r="H32" s="18">
        <f t="shared" si="3"/>
        <v>321100.41666666669</v>
      </c>
      <c r="I32" s="18">
        <f t="shared" si="3"/>
        <v>321100.41666666669</v>
      </c>
      <c r="J32" s="18">
        <f t="shared" si="3"/>
        <v>321100.41666666669</v>
      </c>
      <c r="K32" s="18">
        <f t="shared" si="3"/>
        <v>321100.41666666669</v>
      </c>
      <c r="L32" s="18">
        <f t="shared" si="3"/>
        <v>321100.41666666669</v>
      </c>
      <c r="M32" s="18">
        <f t="shared" si="3"/>
        <v>321100.41666666669</v>
      </c>
      <c r="N32" s="18">
        <f t="shared" si="3"/>
        <v>321100.41666666669</v>
      </c>
      <c r="O32" s="7"/>
    </row>
    <row r="33" spans="1:15" ht="36" customHeight="1" x14ac:dyDescent="0.2">
      <c r="A33" s="15" t="s">
        <v>25</v>
      </c>
      <c r="B33" s="19">
        <f>SUM(B23:B32)</f>
        <v>117690379</v>
      </c>
      <c r="C33" s="19">
        <f t="shared" ref="C33:N33" si="5">SUM(C23:C32)</f>
        <v>9807531.583333334</v>
      </c>
      <c r="D33" s="19">
        <f t="shared" si="5"/>
        <v>9807531.583333334</v>
      </c>
      <c r="E33" s="19">
        <f t="shared" si="5"/>
        <v>9807531.583333334</v>
      </c>
      <c r="F33" s="19">
        <f t="shared" si="5"/>
        <v>9807531.583333334</v>
      </c>
      <c r="G33" s="19">
        <f t="shared" si="5"/>
        <v>9807531.583333334</v>
      </c>
      <c r="H33" s="19">
        <f t="shared" si="5"/>
        <v>9807531.583333334</v>
      </c>
      <c r="I33" s="19">
        <f t="shared" si="5"/>
        <v>9807531.583333334</v>
      </c>
      <c r="J33" s="19">
        <f t="shared" si="5"/>
        <v>9807531.583333334</v>
      </c>
      <c r="K33" s="19">
        <f t="shared" si="5"/>
        <v>9807531.583333334</v>
      </c>
      <c r="L33" s="19">
        <f t="shared" si="5"/>
        <v>9807531.583333334</v>
      </c>
      <c r="M33" s="19">
        <f t="shared" si="5"/>
        <v>9807531.583333334</v>
      </c>
      <c r="N33" s="19">
        <f t="shared" si="5"/>
        <v>9807531.583333334</v>
      </c>
      <c r="O33" s="7"/>
    </row>
    <row r="55" spans="1:1" x14ac:dyDescent="0.2">
      <c r="A55" t="s">
        <v>16</v>
      </c>
    </row>
  </sheetData>
  <mergeCells count="8">
    <mergeCell ref="A1:N1"/>
    <mergeCell ref="A3:N3"/>
    <mergeCell ref="C21:N21"/>
    <mergeCell ref="C6:N6"/>
    <mergeCell ref="M5:N5"/>
    <mergeCell ref="A6:A7"/>
    <mergeCell ref="M20:N20"/>
    <mergeCell ref="A21:A2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ASP</cp:lastModifiedBy>
  <cp:lastPrinted>2019-02-22T10:00:16Z</cp:lastPrinted>
  <dcterms:created xsi:type="dcterms:W3CDTF">2009-04-29T06:33:29Z</dcterms:created>
  <dcterms:modified xsi:type="dcterms:W3CDTF">2020-02-27T22:00:10Z</dcterms:modified>
</cp:coreProperties>
</file>