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A5F6922A-93F5-4735-AE79-1FC26CBE2C1B}" xr6:coauthVersionLast="41" xr6:coauthVersionMax="41" xr10:uidLastSave="{00000000-0000-0000-0000-000000000000}"/>
  <bookViews>
    <workbookView xWindow="-120" yWindow="-120" windowWidth="19440" windowHeight="1500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50822429" val="944" rev="123" revOS="4"/>
      <pm:docPrefs xmlns:pm="smNativeData" id="1550822429" fixedDigits="0" showNotice="1" showFrameBounds="1" autoChart="1" recalcOnPrint="1" recalcOnCopy="1" compatTextArt="1" keepXLPalette="1" tab="567" useDefinedPrintRange="1" printArea="currentSheet"/>
      <pm:compatibility xmlns:pm="smNativeData" id="1550822429" overlapCells="1"/>
      <pm:defCurrency xmlns:pm="smNativeData" id="1550822429"/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I32" i="1"/>
  <c r="H32" i="1"/>
  <c r="G32" i="1"/>
  <c r="F32" i="1"/>
  <c r="E32" i="1"/>
  <c r="D32" i="1"/>
  <c r="C32" i="1"/>
  <c r="O31" i="1"/>
  <c r="O30" i="1"/>
  <c r="O29" i="1"/>
  <c r="O28" i="1"/>
  <c r="O27" i="1"/>
  <c r="O26" i="1"/>
  <c r="O25" i="1"/>
  <c r="O24" i="1"/>
  <c r="O32" i="1" s="1"/>
  <c r="N18" i="1"/>
  <c r="N20" i="1" s="1"/>
  <c r="M18" i="1"/>
  <c r="M20" i="1" s="1"/>
  <c r="L18" i="1"/>
  <c r="L20" i="1" s="1"/>
  <c r="K18" i="1"/>
  <c r="K20" i="1" s="1"/>
  <c r="J18" i="1"/>
  <c r="J20" i="1" s="1"/>
  <c r="I18" i="1"/>
  <c r="H18" i="1"/>
  <c r="G18" i="1"/>
  <c r="F18" i="1"/>
  <c r="E18" i="1"/>
  <c r="E20" i="1" s="1"/>
  <c r="D18" i="1"/>
  <c r="D20" i="1" s="1"/>
  <c r="C18" i="1"/>
  <c r="C20" i="1" s="1"/>
  <c r="O17" i="1"/>
  <c r="O16" i="1"/>
  <c r="O15" i="1"/>
  <c r="O14" i="1"/>
  <c r="O13" i="1"/>
  <c r="O12" i="1"/>
  <c r="O11" i="1"/>
  <c r="O18" i="1" l="1"/>
</calcChain>
</file>

<file path=xl/sharedStrings.xml><?xml version="1.0" encoding="utf-8"?>
<sst xmlns="http://schemas.openxmlformats.org/spreadsheetml/2006/main" count="82" uniqueCount="82">
  <si>
    <r>
      <t xml:space="preserve">                                                                            Likviditási ütemterv 2018. évre                                                              </t>
    </r>
    <r>
      <rPr>
        <sz val="12"/>
        <rFont val="Arial CE"/>
        <family val="2"/>
        <charset val="238"/>
      </rPr>
      <t xml:space="preserve">  adatok ezer Ft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</si>
  <si>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</si>
  <si>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</si>
  <si>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</si>
  <si>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</si>
  <si>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</si>
  <si>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</si>
  <si>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</si>
  <si>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</si>
  <si>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</si>
  <si>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</si>
  <si>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</si>
  <si>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</si>
  <si>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</si>
  <si>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</si>
  <si>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</si>
  <si>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</si>
  <si>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</si>
  <si>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</si>
  <si>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</si>
  <si>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</si>
  <si>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</si>
  <si>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</si>
  <si>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</si>
  <si>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</si>
  <si>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</si>
  <si>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</si>
  <si>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</si>
  <si>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</si>
  <si>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</si>
  <si>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</si>
  <si>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Nyitó pénzkészlet</t>
  </si>
  <si>
    <t>3.</t>
  </si>
  <si>
    <t>4.</t>
  </si>
  <si>
    <t>Bevételek</t>
  </si>
  <si>
    <t>5.</t>
  </si>
  <si>
    <t>6.</t>
  </si>
  <si>
    <t>Önkormányzat működési tám.</t>
  </si>
  <si>
    <t>7.</t>
  </si>
  <si>
    <t>Műk. és felh. célú támog.áht-n bel.</t>
  </si>
  <si>
    <t>8.</t>
  </si>
  <si>
    <t>Közhatalmi bevételek</t>
  </si>
  <si>
    <t>9.</t>
  </si>
  <si>
    <t>Működési és felh. bevételek</t>
  </si>
  <si>
    <t>11.</t>
  </si>
  <si>
    <t>Műk. célú átvett pénzeszközök</t>
  </si>
  <si>
    <t>12.</t>
  </si>
  <si>
    <t>Felh. célú átvett pénzeszközök</t>
  </si>
  <si>
    <t>13.</t>
  </si>
  <si>
    <t>Maradvány felh. Állami megel.</t>
  </si>
  <si>
    <t>14.</t>
  </si>
  <si>
    <t>Bevételek összesen:</t>
  </si>
  <si>
    <t>15.</t>
  </si>
  <si>
    <t>16.</t>
  </si>
  <si>
    <t>Nyitó + Bev. össz.:</t>
  </si>
  <si>
    <t>17.</t>
  </si>
  <si>
    <t>18.</t>
  </si>
  <si>
    <t>Kiadások</t>
  </si>
  <si>
    <t>19.</t>
  </si>
  <si>
    <t>20.</t>
  </si>
  <si>
    <t>Személyi juttatás</t>
  </si>
  <si>
    <t>21.</t>
  </si>
  <si>
    <t>Munkaadókat terhelő járulék.</t>
  </si>
  <si>
    <t>22.</t>
  </si>
  <si>
    <t>Dologi kiadások</t>
  </si>
  <si>
    <t>23.</t>
  </si>
  <si>
    <t>Ellátottak pénzbeli juttatásai</t>
  </si>
  <si>
    <t>24.</t>
  </si>
  <si>
    <t>Egyéb működési kiadás</t>
  </si>
  <si>
    <t>25.</t>
  </si>
  <si>
    <t>Felújítás, beruházás</t>
  </si>
  <si>
    <t>26.</t>
  </si>
  <si>
    <t>Egyéb felhalmozási kiadás</t>
  </si>
  <si>
    <t>27.</t>
  </si>
  <si>
    <t>Állami támog.megelőleg.vfiz.</t>
  </si>
  <si>
    <t>28.</t>
  </si>
  <si>
    <t>Kiadások összesen:</t>
  </si>
  <si>
    <t>29.</t>
  </si>
  <si>
    <t>30.</t>
  </si>
  <si>
    <t>Záró pénzkészlet</t>
  </si>
  <si>
    <r>
      <t xml:space="preserve">15.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15</t>
    </r>
  </si>
  <si>
    <r>
      <rPr>
        <vertAlign val="superscript"/>
        <sz val="10"/>
        <rFont val="Arial CE"/>
        <charset val="238"/>
      </rPr>
      <t>15</t>
    </r>
    <r>
      <rPr>
        <sz val="10"/>
        <color rgb="FF000000"/>
        <rFont val="Arial CE"/>
        <family val="2"/>
        <charset val="238"/>
      </rPr>
      <t xml:space="preserve"> Módosította az önkormányzat 2018. évi költségvetéséről szóló 2/2018.(III.12.) önkormányzati rendelet módosításáról szóló 2/2019.(II.28.) önkormányzati rendelet 1. §-a. Hatályos: 2019. III. 1.-től.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</si>
</sst>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</numFmts>
  <fonts count="26" x14ac:knownFonts="1">
    <font>
      <sz val="10"/>
      <color rgb="FF000000"/>
      <name val="Arial CE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  <family val="2"/>
      <charset val="238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0"/>
      <color rgb="FF000000"/>
      <name val="Arial CE"/>
      <family val="2"/>
      <charset val="238"/>
    </font>
    <font>
      <sz val="12"/>
      <name val="Arial CE"/>
      <family val="2"/>
      <charset val="238"/>
    </font>
    <font>
      <sz val="10"/>
      <color rgb="FF000000"/>
      <name val="Arial CE"/>
      <charset val="238"/>
    </font>
    <font>
      <vertAlign val="superscript"/>
      <sz val="1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53">
    <xf numFmtId="0" fontId="0" fillId="0" borderId="0"/>
    <xf numFmtId="0" fontId="1" fillId="2" borderId="1" applyNumberFormat="0" applyBorder="0" applyAlignment="0" applyProtection="0"/>
    <xf numFmtId="0" fontId="1" fillId="3" borderId="2" applyNumberFormat="0" applyBorder="0" applyAlignment="0" applyProtection="0"/>
    <xf numFmtId="0" fontId="1" fillId="4" borderId="3" applyNumberFormat="0" applyBorder="0" applyAlignment="0" applyProtection="0"/>
    <xf numFmtId="0" fontId="1" fillId="5" borderId="4" applyNumberFormat="0" applyBorder="0" applyAlignment="0" applyProtection="0"/>
    <xf numFmtId="0" fontId="1" fillId="6" borderId="5" applyNumberFormat="0" applyBorder="0" applyAlignment="0" applyProtection="0"/>
    <xf numFmtId="0" fontId="1" fillId="7" borderId="6" applyNumberFormat="0" applyBorder="0" applyAlignment="0" applyProtection="0"/>
    <xf numFmtId="0" fontId="1" fillId="8" borderId="7" applyNumberFormat="0" applyBorder="0" applyAlignment="0" applyProtection="0"/>
    <xf numFmtId="0" fontId="1" fillId="3" borderId="2" applyNumberFormat="0" applyBorder="0" applyAlignment="0" applyProtection="0"/>
    <xf numFmtId="0" fontId="1" fillId="9" borderId="8" applyNumberFormat="0" applyBorder="0" applyAlignment="0" applyProtection="0"/>
    <xf numFmtId="0" fontId="1" fillId="10" borderId="9" applyNumberFormat="0" applyBorder="0" applyAlignment="0" applyProtection="0"/>
    <xf numFmtId="0" fontId="1" fillId="8" borderId="7" applyNumberFormat="0" applyBorder="0" applyAlignment="0" applyProtection="0"/>
    <xf numFmtId="0" fontId="1" fillId="10" borderId="9" applyNumberFormat="0" applyBorder="0" applyAlignment="0" applyProtection="0"/>
    <xf numFmtId="0" fontId="1" fillId="11" borderId="10" applyNumberFormat="0" applyBorder="0" applyAlignment="0" applyProtection="0"/>
    <xf numFmtId="0" fontId="1" fillId="3" borderId="2" applyNumberFormat="0" applyBorder="0" applyAlignment="0" applyProtection="0"/>
    <xf numFmtId="0" fontId="1" fillId="9" borderId="8" applyNumberFormat="0" applyBorder="0" applyAlignment="0" applyProtection="0"/>
    <xf numFmtId="0" fontId="1" fillId="10" borderId="9" applyNumberFormat="0" applyBorder="0" applyAlignment="0" applyProtection="0"/>
    <xf numFmtId="0" fontId="1" fillId="8" borderId="7" applyNumberFormat="0" applyBorder="0" applyAlignment="0" applyProtection="0"/>
    <xf numFmtId="0" fontId="1" fillId="12" borderId="11" applyNumberFormat="0" applyBorder="0" applyAlignment="0" applyProtection="0"/>
    <xf numFmtId="0" fontId="13" fillId="13" borderId="12" applyNumberFormat="0" applyAlignment="0" applyProtection="0"/>
    <xf numFmtId="0" fontId="6" fillId="0" borderId="0" applyNumberFormat="0" applyFill="0" applyBorder="0" applyAlignment="0" applyProtection="0"/>
    <xf numFmtId="0" fontId="7" fillId="14" borderId="13" applyNumberFormat="0" applyFill="0" applyAlignment="0" applyProtection="0"/>
    <xf numFmtId="0" fontId="8" fillId="15" borderId="14" applyNumberFormat="0" applyFill="0" applyAlignment="0" applyProtection="0"/>
    <xf numFmtId="0" fontId="9" fillId="16" borderId="15" applyNumberFormat="0" applyFill="0" applyAlignment="0" applyProtection="0"/>
    <xf numFmtId="0" fontId="9" fillId="0" borderId="0" applyNumberFormat="0" applyFill="0" applyBorder="0" applyAlignment="0" applyProtection="0"/>
    <xf numFmtId="0" fontId="17" fillId="17" borderId="16" applyNumberFormat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18" borderId="17" applyNumberFormat="0" applyFill="0" applyAlignment="0" applyProtection="0"/>
    <xf numFmtId="0" fontId="22" fillId="19" borderId="18" applyNumberFormat="0" applyFont="0" applyAlignment="0" applyProtection="0"/>
    <xf numFmtId="0" fontId="21" fillId="20" borderId="19" applyNumberFormat="0" applyBorder="0" applyAlignment="0" applyProtection="0"/>
    <xf numFmtId="0" fontId="21" fillId="21" borderId="20" applyNumberFormat="0" applyBorder="0" applyAlignment="0" applyProtection="0"/>
    <xf numFmtId="0" fontId="21" fillId="12" borderId="11" applyNumberFormat="0" applyBorder="0" applyAlignment="0" applyProtection="0"/>
    <xf numFmtId="0" fontId="21" fillId="22" borderId="21" applyNumberFormat="0" applyBorder="0" applyAlignment="0" applyProtection="0"/>
    <xf numFmtId="0" fontId="21" fillId="11" borderId="10" applyNumberFormat="0" applyBorder="0" applyAlignment="0" applyProtection="0"/>
    <xf numFmtId="0" fontId="21" fillId="23" borderId="22" applyNumberFormat="0" applyBorder="0" applyAlignment="0" applyProtection="0"/>
    <xf numFmtId="0" fontId="21" fillId="20" borderId="19" applyNumberFormat="0" applyBorder="0" applyAlignment="0" applyProtection="0"/>
    <xf numFmtId="0" fontId="21" fillId="23" borderId="22" applyNumberFormat="0" applyBorder="0" applyAlignment="0" applyProtection="0"/>
    <xf numFmtId="0" fontId="21" fillId="24" borderId="23" applyNumberFormat="0" applyBorder="0" applyAlignment="0" applyProtection="0"/>
    <xf numFmtId="0" fontId="21" fillId="25" borderId="24" applyNumberFormat="0" applyBorder="0" applyAlignment="0" applyProtection="0"/>
    <xf numFmtId="0" fontId="21" fillId="11" borderId="10" applyNumberFormat="0" applyBorder="0" applyAlignment="0" applyProtection="0"/>
    <xf numFmtId="0" fontId="21" fillId="12" borderId="11" applyNumberFormat="0" applyBorder="0" applyAlignment="0" applyProtection="0"/>
    <xf numFmtId="0" fontId="10" fillId="7" borderId="6" applyNumberFormat="0" applyBorder="0" applyAlignment="0" applyProtection="0"/>
    <xf numFmtId="0" fontId="14" fillId="26" borderId="25" applyNumberFormat="0" applyAlignment="0" applyProtection="0"/>
    <xf numFmtId="0" fontId="19" fillId="0" borderId="0" applyNumberFormat="0" applyFill="0" applyBorder="0" applyAlignment="0" applyProtection="0"/>
    <xf numFmtId="0" fontId="20" fillId="27" borderId="26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1" fillId="28" borderId="27" applyNumberFormat="0" applyBorder="0" applyAlignment="0" applyProtection="0"/>
    <xf numFmtId="0" fontId="12" fillId="10" borderId="9" applyNumberFormat="0" applyBorder="0" applyAlignment="0" applyProtection="0"/>
    <xf numFmtId="0" fontId="15" fillId="29" borderId="28" applyNumberFormat="0" applyAlignment="0" applyProtection="0"/>
    <xf numFmtId="9" fontId="22" fillId="0" borderId="0" applyFont="0" applyFill="0" applyBorder="0" applyAlignment="0" applyProtection="0"/>
  </cellStyleXfs>
  <cellXfs count="22">
    <xf numFmtId="0" fontId="0" fillId="0" borderId="0" xfId="0"/>
    <xf numFmtId="0" fontId="4" fillId="0" borderId="29" xfId="0" applyFont="1" applyBorder="1" applyAlignment="1">
      <alignment horizontal="center"/>
    </xf>
    <xf numFmtId="0" fontId="0" fillId="0" borderId="29" xfId="0" applyBorder="1"/>
    <xf numFmtId="0" fontId="4" fillId="0" borderId="29" xfId="0" applyFont="1" applyBorder="1"/>
    <xf numFmtId="166" fontId="0" fillId="0" borderId="29" xfId="0" applyNumberFormat="1" applyBorder="1"/>
    <xf numFmtId="166" fontId="2" fillId="0" borderId="29" xfId="0" applyNumberFormat="1" applyFont="1" applyBorder="1"/>
    <xf numFmtId="166" fontId="4" fillId="0" borderId="29" xfId="0" applyNumberFormat="1" applyFont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166" fontId="0" fillId="0" borderId="0" xfId="0" applyNumberFormat="1"/>
    <xf numFmtId="166" fontId="2" fillId="0" borderId="0" xfId="0" applyNumberFormat="1" applyFont="1"/>
    <xf numFmtId="166" fontId="3" fillId="0" borderId="0" xfId="0" applyNumberFormat="1" applyFont="1"/>
    <xf numFmtId="0" fontId="4" fillId="0" borderId="30" xfId="0" applyFont="1" applyBorder="1"/>
    <xf numFmtId="0" fontId="4" fillId="0" borderId="0" xfId="0" applyFont="1"/>
    <xf numFmtId="3" fontId="3" fillId="0" borderId="29" xfId="0" applyNumberFormat="1" applyFont="1" applyBorder="1"/>
    <xf numFmtId="3" fontId="4" fillId="0" borderId="29" xfId="0" applyNumberFormat="1" applyFont="1" applyBorder="1"/>
    <xf numFmtId="166" fontId="3" fillId="0" borderId="29" xfId="0" applyNumberFormat="1" applyFont="1" applyBorder="1"/>
    <xf numFmtId="3" fontId="2" fillId="0" borderId="29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0" fillId="0" borderId="0" xfId="0" applyAlignment="1">
      <alignment wrapText="1"/>
    </xf>
  </cellXfs>
  <cellStyles count="5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(1)" xfId="31" xr:uid="{00000000-0005-0000-0000-00001F000000}"/>
    <cellStyle name="Jelölőszín (2)" xfId="32" xr:uid="{00000000-0005-0000-0000-000020000000}"/>
    <cellStyle name="Jelölőszín (3)" xfId="33" xr:uid="{00000000-0005-0000-0000-000021000000}"/>
    <cellStyle name="Jelölőszín (4)" xfId="34" xr:uid="{00000000-0005-0000-0000-000022000000}"/>
    <cellStyle name="Jelölőszín (5)" xfId="35" xr:uid="{00000000-0005-0000-0000-000023000000}"/>
    <cellStyle name="Jelölőszín (6)" xfId="36" xr:uid="{00000000-0005-0000-0000-000024000000}"/>
    <cellStyle name="Jelölőszín 1" xfId="37" xr:uid="{00000000-0005-0000-0000-000025000000}"/>
    <cellStyle name="Jelölőszín 2" xfId="38" xr:uid="{00000000-0005-0000-0000-000026000000}"/>
    <cellStyle name="Jelölőszín 3" xfId="39" xr:uid="{00000000-0005-0000-0000-000027000000}"/>
    <cellStyle name="Jelölőszín 4" xfId="40" xr:uid="{00000000-0005-0000-0000-000028000000}"/>
    <cellStyle name="Jelölőszín 5" xfId="41" xr:uid="{00000000-0005-0000-0000-000029000000}"/>
    <cellStyle name="Jelölőszín 6" xfId="42" xr:uid="{00000000-0005-0000-0000-00002A000000}"/>
    <cellStyle name="Jó" xfId="43" builtinId="26" customBuiltin="1"/>
    <cellStyle name="Kimenet" xfId="44" builtinId="21" customBuiltin="1"/>
    <cellStyle name="Magyarázó szöveg" xfId="45" builtinId="53" customBuiltin="1"/>
    <cellStyle name="Normál" xfId="0" builtinId="0" customBuiltin="1"/>
    <cellStyle name="Összesen" xfId="46" builtinId="25" customBuiltin="1"/>
    <cellStyle name="Pénznem" xfId="47" builtinId="4" customBuiltin="1"/>
    <cellStyle name="Pénznem [0]" xfId="48" builtinId="7" customBuiltin="1"/>
    <cellStyle name="Rossz" xfId="49" builtinId="27" customBuiltin="1"/>
    <cellStyle name="Semleges" xfId="50" builtinId="28" customBuiltin="1"/>
    <cellStyle name="Számítás" xfId="51" builtinId="22" customBuiltin="1"/>
    <cellStyle name="Százalék" xfId="52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50822429" count="1">
        <pm:charStyle name="Normál" fontId="1" Id="1"/>
      </pm:charStyles>
      <pm:colors xmlns:pm="smNativeData" id="155082242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6"/>
  <sheetViews>
    <sheetView tabSelected="1" workbookViewId="0">
      <selection activeCell="O34" sqref="O34"/>
    </sheetView>
  </sheetViews>
  <sheetFormatPr defaultRowHeight="12.75" x14ac:dyDescent="0.2"/>
  <cols>
    <col min="1" max="1" width="4" customWidth="1"/>
    <col min="2" max="2" width="18.28515625" customWidth="1"/>
    <col min="3" max="3" width="7.7109375" customWidth="1"/>
    <col min="4" max="4" width="8.140625" customWidth="1"/>
    <col min="5" max="6" width="8.28515625" customWidth="1"/>
    <col min="7" max="7" width="7.42578125" customWidth="1"/>
    <col min="8" max="9" width="8.140625" customWidth="1"/>
    <col min="10" max="10" width="8.28515625" customWidth="1"/>
    <col min="11" max="11" width="8.5703125" customWidth="1"/>
    <col min="12" max="12" width="7.5703125" customWidth="1"/>
    <col min="13" max="13" width="8.42578125" customWidth="1"/>
    <col min="14" max="14" width="8" customWidth="1"/>
    <col min="15" max="15" width="9.5703125" customWidth="1"/>
    <col min="16" max="16" width="1.28515625" customWidth="1"/>
  </cols>
  <sheetData>
    <row r="2" spans="1:15" ht="14.25" x14ac:dyDescent="0.2">
      <c r="B2" s="18" t="s">
        <v>80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 ht="15.75" x14ac:dyDescent="0.25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2">
      <c r="A5" s="2"/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</row>
    <row r="6" spans="1:15" s="8" customFormat="1" ht="12.95" customHeight="1" x14ac:dyDescent="0.2">
      <c r="A6" s="1" t="s">
        <v>15</v>
      </c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27</v>
      </c>
      <c r="N6" s="1" t="s">
        <v>28</v>
      </c>
      <c r="O6" s="1" t="s">
        <v>29</v>
      </c>
    </row>
    <row r="7" spans="1:15" ht="12.95" customHeight="1" x14ac:dyDescent="0.2">
      <c r="A7" s="1" t="s">
        <v>30</v>
      </c>
      <c r="B7" s="2" t="s">
        <v>31</v>
      </c>
      <c r="C7" s="17">
        <v>376070</v>
      </c>
      <c r="D7" s="17">
        <v>364798</v>
      </c>
      <c r="E7" s="17">
        <v>400060</v>
      </c>
      <c r="F7" s="17">
        <v>441837</v>
      </c>
      <c r="G7" s="17">
        <v>425919</v>
      </c>
      <c r="H7" s="17">
        <v>330458</v>
      </c>
      <c r="I7" s="17">
        <v>467760</v>
      </c>
      <c r="J7" s="17">
        <v>303661</v>
      </c>
      <c r="K7" s="17">
        <v>272861</v>
      </c>
      <c r="L7" s="17">
        <v>184891</v>
      </c>
      <c r="M7" s="17">
        <v>126764</v>
      </c>
      <c r="N7" s="17">
        <v>67070</v>
      </c>
      <c r="O7" s="16"/>
    </row>
    <row r="8" spans="1:15" ht="12.95" customHeight="1" x14ac:dyDescent="0.2">
      <c r="A8" s="1" t="s">
        <v>32</v>
      </c>
      <c r="B8" s="3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2.95" customHeight="1" x14ac:dyDescent="0.2">
      <c r="A9" s="1" t="s">
        <v>33</v>
      </c>
      <c r="B9" s="3" t="s">
        <v>34</v>
      </c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2.95" customHeight="1" x14ac:dyDescent="0.2">
      <c r="A10" s="1" t="s">
        <v>35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s="9" customFormat="1" ht="12.95" customHeight="1" x14ac:dyDescent="0.2">
      <c r="A11" s="1" t="s">
        <v>36</v>
      </c>
      <c r="B11" s="5" t="s">
        <v>37</v>
      </c>
      <c r="C11" s="17">
        <v>55552</v>
      </c>
      <c r="D11" s="17">
        <v>53972</v>
      </c>
      <c r="E11" s="17">
        <v>38215</v>
      </c>
      <c r="F11" s="17">
        <v>39075</v>
      </c>
      <c r="G11" s="17">
        <v>39674</v>
      </c>
      <c r="H11" s="17">
        <v>38224</v>
      </c>
      <c r="I11" s="17">
        <v>38224</v>
      </c>
      <c r="J11" s="17">
        <v>38302</v>
      </c>
      <c r="K11" s="17">
        <v>38239</v>
      </c>
      <c r="L11" s="17">
        <v>42539</v>
      </c>
      <c r="M11" s="17">
        <v>42058</v>
      </c>
      <c r="N11" s="17">
        <v>40929</v>
      </c>
      <c r="O11" s="17">
        <f t="shared" ref="O11:O17" si="0">SUM(C11:N11)</f>
        <v>505003</v>
      </c>
    </row>
    <row r="12" spans="1:15" s="9" customFormat="1" ht="12.95" customHeight="1" x14ac:dyDescent="0.2">
      <c r="A12" s="1" t="s">
        <v>38</v>
      </c>
      <c r="B12" s="5" t="s">
        <v>39</v>
      </c>
      <c r="C12" s="17">
        <v>11932</v>
      </c>
      <c r="D12" s="17">
        <v>41608</v>
      </c>
      <c r="E12" s="17">
        <v>32200</v>
      </c>
      <c r="F12" s="17">
        <v>901</v>
      </c>
      <c r="G12" s="17">
        <v>2180</v>
      </c>
      <c r="H12" s="17">
        <v>155147</v>
      </c>
      <c r="I12" s="17">
        <v>12419</v>
      </c>
      <c r="J12" s="17">
        <v>10417</v>
      </c>
      <c r="K12" s="17">
        <v>11125</v>
      </c>
      <c r="L12" s="17">
        <v>11238</v>
      </c>
      <c r="M12" s="17">
        <v>11500</v>
      </c>
      <c r="N12" s="17">
        <v>14338</v>
      </c>
      <c r="O12" s="17">
        <f t="shared" si="0"/>
        <v>315005</v>
      </c>
    </row>
    <row r="13" spans="1:15" s="10" customFormat="1" ht="12.95" customHeight="1" x14ac:dyDescent="0.2">
      <c r="A13" s="1" t="s">
        <v>40</v>
      </c>
      <c r="B13" s="5" t="s">
        <v>41</v>
      </c>
      <c r="C13" s="17">
        <v>847</v>
      </c>
      <c r="D13" s="17">
        <v>1001</v>
      </c>
      <c r="E13" s="17">
        <v>32571</v>
      </c>
      <c r="F13" s="17">
        <v>1771</v>
      </c>
      <c r="G13" s="17">
        <v>2387</v>
      </c>
      <c r="H13" s="17">
        <v>847</v>
      </c>
      <c r="I13" s="17">
        <v>924</v>
      </c>
      <c r="J13" s="17">
        <v>616</v>
      </c>
      <c r="K13" s="17">
        <v>31578</v>
      </c>
      <c r="L13" s="17">
        <v>5282</v>
      </c>
      <c r="M13" s="17">
        <v>3002</v>
      </c>
      <c r="N13" s="17">
        <v>9234</v>
      </c>
      <c r="O13" s="17">
        <f t="shared" si="0"/>
        <v>90060</v>
      </c>
    </row>
    <row r="14" spans="1:15" s="10" customFormat="1" ht="12.95" customHeight="1" x14ac:dyDescent="0.2">
      <c r="A14" s="1" t="s">
        <v>42</v>
      </c>
      <c r="B14" s="5" t="s">
        <v>43</v>
      </c>
      <c r="C14" s="17">
        <v>7952</v>
      </c>
      <c r="D14" s="17">
        <v>7952</v>
      </c>
      <c r="E14" s="17">
        <v>7952</v>
      </c>
      <c r="F14" s="17">
        <v>8054</v>
      </c>
      <c r="G14" s="17">
        <v>7952</v>
      </c>
      <c r="H14" s="17">
        <v>7952</v>
      </c>
      <c r="I14" s="17">
        <v>7952</v>
      </c>
      <c r="J14" s="17">
        <v>7952</v>
      </c>
      <c r="K14" s="17">
        <v>11518</v>
      </c>
      <c r="L14" s="17">
        <v>11458</v>
      </c>
      <c r="M14" s="17">
        <v>13951</v>
      </c>
      <c r="N14" s="17">
        <v>13151</v>
      </c>
      <c r="O14" s="17">
        <f t="shared" si="0"/>
        <v>113796</v>
      </c>
    </row>
    <row r="15" spans="1:15" s="10" customFormat="1" ht="12.95" customHeight="1" x14ac:dyDescent="0.2">
      <c r="A15" s="1" t="s">
        <v>44</v>
      </c>
      <c r="B15" s="5" t="s">
        <v>45</v>
      </c>
      <c r="C15" s="17">
        <v>0</v>
      </c>
      <c r="D15" s="17">
        <v>0</v>
      </c>
      <c r="E15" s="17">
        <v>939</v>
      </c>
      <c r="F15" s="17">
        <v>673</v>
      </c>
      <c r="G15" s="17">
        <v>0</v>
      </c>
      <c r="H15" s="17">
        <v>45</v>
      </c>
      <c r="I15" s="17">
        <v>6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f t="shared" si="0"/>
        <v>1663</v>
      </c>
    </row>
    <row r="16" spans="1:15" s="10" customFormat="1" ht="12.95" customHeight="1" x14ac:dyDescent="0.2">
      <c r="A16" s="1" t="s">
        <v>46</v>
      </c>
      <c r="B16" s="5" t="s">
        <v>47</v>
      </c>
      <c r="C16" s="17">
        <v>417</v>
      </c>
      <c r="D16" s="17">
        <v>417</v>
      </c>
      <c r="E16" s="17">
        <v>416</v>
      </c>
      <c r="F16" s="17">
        <v>417</v>
      </c>
      <c r="G16" s="17">
        <v>417</v>
      </c>
      <c r="H16" s="17">
        <v>416</v>
      </c>
      <c r="I16" s="17">
        <v>577</v>
      </c>
      <c r="J16" s="17">
        <v>588</v>
      </c>
      <c r="K16" s="17">
        <v>1016</v>
      </c>
      <c r="L16" s="17">
        <v>717</v>
      </c>
      <c r="M16" s="17">
        <v>817</v>
      </c>
      <c r="N16" s="17">
        <v>716</v>
      </c>
      <c r="O16" s="17">
        <f t="shared" si="0"/>
        <v>6931</v>
      </c>
    </row>
    <row r="17" spans="1:16" s="10" customFormat="1" ht="12.95" customHeight="1" x14ac:dyDescent="0.2">
      <c r="A17" s="1" t="s">
        <v>48</v>
      </c>
      <c r="B17" s="5" t="s">
        <v>49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16914</v>
      </c>
      <c r="O17" s="5">
        <f t="shared" si="0"/>
        <v>16914</v>
      </c>
    </row>
    <row r="18" spans="1:16" s="11" customFormat="1" ht="12.95" customHeight="1" x14ac:dyDescent="0.2">
      <c r="A18" s="1" t="s">
        <v>50</v>
      </c>
      <c r="B18" s="16" t="s">
        <v>51</v>
      </c>
      <c r="C18" s="17">
        <f t="shared" ref="C18:O18" si="1">SUM(C11:C17)</f>
        <v>76700</v>
      </c>
      <c r="D18" s="17">
        <f t="shared" si="1"/>
        <v>104950</v>
      </c>
      <c r="E18" s="17">
        <f t="shared" si="1"/>
        <v>112293</v>
      </c>
      <c r="F18" s="17">
        <f t="shared" si="1"/>
        <v>50891</v>
      </c>
      <c r="G18" s="17">
        <f t="shared" si="1"/>
        <v>52610</v>
      </c>
      <c r="H18" s="17">
        <f t="shared" si="1"/>
        <v>202631</v>
      </c>
      <c r="I18" s="17">
        <f t="shared" si="1"/>
        <v>60102</v>
      </c>
      <c r="J18" s="17">
        <f t="shared" si="1"/>
        <v>57875</v>
      </c>
      <c r="K18" s="17">
        <f t="shared" si="1"/>
        <v>93476</v>
      </c>
      <c r="L18" s="17">
        <f t="shared" si="1"/>
        <v>71234</v>
      </c>
      <c r="M18" s="17">
        <f t="shared" si="1"/>
        <v>71328</v>
      </c>
      <c r="N18" s="17">
        <f t="shared" si="1"/>
        <v>95282</v>
      </c>
      <c r="O18" s="16">
        <f t="shared" si="1"/>
        <v>1049372</v>
      </c>
    </row>
    <row r="19" spans="1:16" s="10" customFormat="1" ht="12.95" customHeight="1" x14ac:dyDescent="0.2">
      <c r="A19" s="1" t="s">
        <v>52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17"/>
      <c r="N19" s="5"/>
      <c r="O19" s="5"/>
    </row>
    <row r="20" spans="1:16" s="10" customFormat="1" ht="12.95" customHeight="1" x14ac:dyDescent="0.2">
      <c r="A20" s="1" t="s">
        <v>53</v>
      </c>
      <c r="B20" s="6" t="s">
        <v>54</v>
      </c>
      <c r="C20" s="17">
        <f>SUM(C7,C18)</f>
        <v>452770</v>
      </c>
      <c r="D20" s="17">
        <f>SUM(D7,D18)</f>
        <v>469748</v>
      </c>
      <c r="E20" s="17">
        <f>SUM(E7,E18)</f>
        <v>512353</v>
      </c>
      <c r="F20" s="17">
        <v>492728</v>
      </c>
      <c r="G20" s="17">
        <v>478529</v>
      </c>
      <c r="H20" s="17">
        <v>533089</v>
      </c>
      <c r="I20" s="17">
        <v>527862</v>
      </c>
      <c r="J20" s="17">
        <f>SUM(J7,J18)</f>
        <v>361536</v>
      </c>
      <c r="K20" s="17">
        <f>SUM(K7,K18)</f>
        <v>366337</v>
      </c>
      <c r="L20" s="17">
        <f>SUM(L7,L18)</f>
        <v>256125</v>
      </c>
      <c r="M20" s="17">
        <f>SUM(M7,M18)</f>
        <v>198092</v>
      </c>
      <c r="N20" s="17">
        <f>SUM(N7,N18)</f>
        <v>162352</v>
      </c>
      <c r="O20" s="16"/>
    </row>
    <row r="21" spans="1:16" s="10" customFormat="1" ht="12.95" customHeight="1" x14ac:dyDescent="0.2">
      <c r="A21" s="1" t="s">
        <v>55</v>
      </c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6" s="10" customFormat="1" ht="12.95" customHeight="1" x14ac:dyDescent="0.2">
      <c r="A22" s="1" t="s">
        <v>56</v>
      </c>
      <c r="B22" s="6" t="s">
        <v>57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s="10" customFormat="1" ht="12.95" customHeight="1" x14ac:dyDescent="0.2">
      <c r="A23" s="1" t="s">
        <v>58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6" s="10" customFormat="1" ht="12.95" customHeight="1" x14ac:dyDescent="0.2">
      <c r="A24" s="1" t="s">
        <v>59</v>
      </c>
      <c r="B24" s="5" t="s">
        <v>60</v>
      </c>
      <c r="C24" s="17">
        <v>33964</v>
      </c>
      <c r="D24" s="17">
        <v>33986</v>
      </c>
      <c r="E24" s="17">
        <v>33989</v>
      </c>
      <c r="F24" s="17">
        <v>30807</v>
      </c>
      <c r="G24" s="17">
        <v>29993</v>
      </c>
      <c r="H24" s="17">
        <v>29748</v>
      </c>
      <c r="I24" s="17">
        <v>31064</v>
      </c>
      <c r="J24" s="17">
        <v>31483</v>
      </c>
      <c r="K24" s="17">
        <v>32063</v>
      </c>
      <c r="L24" s="17">
        <v>32314</v>
      </c>
      <c r="M24" s="17">
        <v>32934</v>
      </c>
      <c r="N24" s="17">
        <v>40893</v>
      </c>
      <c r="O24" s="17">
        <f t="shared" ref="O24:O31" si="2">SUM(C24:N24)</f>
        <v>393238</v>
      </c>
    </row>
    <row r="25" spans="1:16" s="10" customFormat="1" ht="12.95" customHeight="1" x14ac:dyDescent="0.2">
      <c r="A25" s="1" t="s">
        <v>61</v>
      </c>
      <c r="B25" s="5" t="s">
        <v>62</v>
      </c>
      <c r="C25" s="17">
        <v>6821</v>
      </c>
      <c r="D25" s="17">
        <v>6804</v>
      </c>
      <c r="E25" s="17">
        <v>6805</v>
      </c>
      <c r="F25" s="17">
        <v>5327</v>
      </c>
      <c r="G25" s="17">
        <v>5155</v>
      </c>
      <c r="H25" s="17">
        <v>5107</v>
      </c>
      <c r="I25" s="17">
        <v>5393</v>
      </c>
      <c r="J25" s="17">
        <v>5475</v>
      </c>
      <c r="K25" s="17">
        <v>5637</v>
      </c>
      <c r="L25" s="17">
        <v>5855</v>
      </c>
      <c r="M25" s="17">
        <v>5917</v>
      </c>
      <c r="N25" s="17">
        <v>5851</v>
      </c>
      <c r="O25" s="17">
        <f t="shared" si="2"/>
        <v>70147</v>
      </c>
    </row>
    <row r="26" spans="1:16" s="10" customFormat="1" ht="12.95" customHeight="1" x14ac:dyDescent="0.2">
      <c r="A26" s="1" t="s">
        <v>63</v>
      </c>
      <c r="B26" s="5" t="s">
        <v>64</v>
      </c>
      <c r="C26" s="17">
        <v>23526</v>
      </c>
      <c r="D26" s="17">
        <v>22584</v>
      </c>
      <c r="E26" s="17">
        <v>21408</v>
      </c>
      <c r="F26" s="17">
        <v>22555</v>
      </c>
      <c r="G26" s="17">
        <v>22291</v>
      </c>
      <c r="H26" s="17">
        <v>22383</v>
      </c>
      <c r="I26" s="17">
        <v>22737</v>
      </c>
      <c r="J26" s="17">
        <v>22662</v>
      </c>
      <c r="K26" s="17">
        <v>26669</v>
      </c>
      <c r="L26" s="17">
        <v>26878</v>
      </c>
      <c r="M26" s="17">
        <v>29590</v>
      </c>
      <c r="N26" s="17">
        <v>26880</v>
      </c>
      <c r="O26" s="17">
        <f t="shared" si="2"/>
        <v>290163</v>
      </c>
    </row>
    <row r="27" spans="1:16" s="10" customFormat="1" ht="12.95" customHeight="1" x14ac:dyDescent="0.2">
      <c r="A27" s="1" t="s">
        <v>65</v>
      </c>
      <c r="B27" s="5" t="s">
        <v>66</v>
      </c>
      <c r="C27" s="17">
        <v>3691</v>
      </c>
      <c r="D27" s="17">
        <v>3691</v>
      </c>
      <c r="E27" s="17">
        <v>3691</v>
      </c>
      <c r="F27" s="17">
        <v>3691</v>
      </c>
      <c r="G27" s="17">
        <v>3691</v>
      </c>
      <c r="H27" s="17">
        <v>3691</v>
      </c>
      <c r="I27" s="17">
        <v>3691</v>
      </c>
      <c r="J27" s="17">
        <v>3691</v>
      </c>
      <c r="K27" s="17">
        <v>3691</v>
      </c>
      <c r="L27" s="17">
        <v>3691</v>
      </c>
      <c r="M27" s="17">
        <v>3691</v>
      </c>
      <c r="N27" s="17">
        <v>5048</v>
      </c>
      <c r="O27" s="17">
        <f t="shared" si="2"/>
        <v>45649</v>
      </c>
    </row>
    <row r="28" spans="1:16" s="10" customFormat="1" ht="12.95" customHeight="1" x14ac:dyDescent="0.2">
      <c r="A28" s="1" t="s">
        <v>67</v>
      </c>
      <c r="B28" s="5" t="s">
        <v>68</v>
      </c>
      <c r="C28" s="17">
        <v>2623</v>
      </c>
      <c r="D28" s="17">
        <v>2623</v>
      </c>
      <c r="E28" s="17">
        <v>2623</v>
      </c>
      <c r="F28" s="17">
        <v>4429</v>
      </c>
      <c r="G28" s="17">
        <v>2623</v>
      </c>
      <c r="H28" s="17">
        <v>2622</v>
      </c>
      <c r="I28" s="17">
        <v>2906</v>
      </c>
      <c r="J28" s="17">
        <v>2623</v>
      </c>
      <c r="K28" s="17">
        <v>2623</v>
      </c>
      <c r="L28" s="17">
        <v>2623</v>
      </c>
      <c r="M28" s="17">
        <v>2623</v>
      </c>
      <c r="N28" s="17">
        <v>4352</v>
      </c>
      <c r="O28" s="17">
        <f t="shared" si="2"/>
        <v>35293</v>
      </c>
    </row>
    <row r="29" spans="1:16" s="13" customFormat="1" ht="12.95" customHeight="1" x14ac:dyDescent="0.2">
      <c r="A29" s="1" t="s">
        <v>69</v>
      </c>
      <c r="B29" s="5" t="s">
        <v>70</v>
      </c>
      <c r="C29" s="17">
        <v>0</v>
      </c>
      <c r="D29" s="17">
        <v>0</v>
      </c>
      <c r="E29" s="17">
        <v>0</v>
      </c>
      <c r="F29" s="17">
        <v>0</v>
      </c>
      <c r="G29" s="17">
        <v>82318</v>
      </c>
      <c r="H29" s="17">
        <v>1778</v>
      </c>
      <c r="I29" s="17">
        <v>155410</v>
      </c>
      <c r="J29" s="17">
        <v>19741</v>
      </c>
      <c r="K29" s="17">
        <v>110763</v>
      </c>
      <c r="L29" s="17">
        <v>55000</v>
      </c>
      <c r="M29" s="17">
        <v>51267</v>
      </c>
      <c r="N29" s="17">
        <v>50778</v>
      </c>
      <c r="O29" s="17">
        <f t="shared" si="2"/>
        <v>527055</v>
      </c>
      <c r="P29" s="12"/>
    </row>
    <row r="30" spans="1:16" x14ac:dyDescent="0.2">
      <c r="A30" s="1" t="s">
        <v>71</v>
      </c>
      <c r="B30" s="5" t="s">
        <v>72</v>
      </c>
      <c r="C30" s="17">
        <v>0</v>
      </c>
      <c r="D30" s="17">
        <v>0</v>
      </c>
      <c r="E30" s="17">
        <v>2000</v>
      </c>
      <c r="F30" s="17">
        <v>0</v>
      </c>
      <c r="G30" s="17">
        <v>2000</v>
      </c>
      <c r="H30" s="17">
        <v>0</v>
      </c>
      <c r="I30" s="17">
        <v>3000</v>
      </c>
      <c r="J30" s="17">
        <v>3000</v>
      </c>
      <c r="K30" s="17">
        <v>0</v>
      </c>
      <c r="L30" s="17">
        <v>3000</v>
      </c>
      <c r="M30" s="17">
        <v>5000</v>
      </c>
      <c r="N30" s="17">
        <v>2000</v>
      </c>
      <c r="O30" s="17">
        <f t="shared" si="2"/>
        <v>20000</v>
      </c>
    </row>
    <row r="31" spans="1:16" x14ac:dyDescent="0.2">
      <c r="A31" s="1" t="s">
        <v>73</v>
      </c>
      <c r="B31" s="5" t="s">
        <v>74</v>
      </c>
      <c r="C31" s="17">
        <v>17347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16914</v>
      </c>
      <c r="O31" s="17">
        <f t="shared" si="2"/>
        <v>34261</v>
      </c>
    </row>
    <row r="32" spans="1:16" x14ac:dyDescent="0.2">
      <c r="A32" s="1" t="s">
        <v>75</v>
      </c>
      <c r="B32" s="16" t="s">
        <v>76</v>
      </c>
      <c r="C32" s="17">
        <f t="shared" ref="C32:O32" si="3">SUM(C24:C31)</f>
        <v>87972</v>
      </c>
      <c r="D32" s="17">
        <f t="shared" si="3"/>
        <v>69688</v>
      </c>
      <c r="E32" s="17">
        <f t="shared" si="3"/>
        <v>70516</v>
      </c>
      <c r="F32" s="17">
        <f t="shared" si="3"/>
        <v>66809</v>
      </c>
      <c r="G32" s="17">
        <f t="shared" si="3"/>
        <v>148071</v>
      </c>
      <c r="H32" s="17">
        <f t="shared" si="3"/>
        <v>65329</v>
      </c>
      <c r="I32" s="17">
        <f t="shared" si="3"/>
        <v>224201</v>
      </c>
      <c r="J32" s="17">
        <f t="shared" si="3"/>
        <v>88675</v>
      </c>
      <c r="K32" s="17">
        <f t="shared" si="3"/>
        <v>181446</v>
      </c>
      <c r="L32" s="17">
        <f t="shared" si="3"/>
        <v>129361</v>
      </c>
      <c r="M32" s="17">
        <f t="shared" si="3"/>
        <v>131022</v>
      </c>
      <c r="N32" s="17">
        <f t="shared" si="3"/>
        <v>152716</v>
      </c>
      <c r="O32" s="17">
        <f t="shared" si="3"/>
        <v>1415806</v>
      </c>
    </row>
    <row r="33" spans="1:15" s="10" customFormat="1" ht="12.95" customHeight="1" x14ac:dyDescent="0.2">
      <c r="A33" s="1" t="s">
        <v>77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s="10" customFormat="1" ht="12.95" customHeight="1" x14ac:dyDescent="0.2">
      <c r="A34" s="1" t="s">
        <v>78</v>
      </c>
      <c r="B34" s="6" t="s">
        <v>79</v>
      </c>
      <c r="C34" s="17">
        <v>364798</v>
      </c>
      <c r="D34" s="17">
        <v>400060</v>
      </c>
      <c r="E34" s="17">
        <v>441837</v>
      </c>
      <c r="F34" s="17">
        <v>425919</v>
      </c>
      <c r="G34" s="17">
        <v>330458</v>
      </c>
      <c r="H34" s="17">
        <v>467760</v>
      </c>
      <c r="I34" s="17">
        <v>303661</v>
      </c>
      <c r="J34" s="17">
        <v>272861</v>
      </c>
      <c r="K34" s="17">
        <v>184891</v>
      </c>
      <c r="L34" s="17">
        <v>126764</v>
      </c>
      <c r="M34" s="17">
        <v>67070</v>
      </c>
      <c r="N34" s="17">
        <v>9636</v>
      </c>
      <c r="O34" s="5"/>
    </row>
    <row r="35" spans="1:15" x14ac:dyDescent="0.2">
      <c r="O35" s="7"/>
    </row>
    <row r="36" spans="1:15" ht="26.25" customHeight="1" x14ac:dyDescent="0.2">
      <c r="A36" s="20" t="s">
        <v>81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</sheetData>
  <mergeCells count="3">
    <mergeCell ref="B2:O2"/>
    <mergeCell ref="A4:O4"/>
    <mergeCell ref="A36:O36"/>
  </mergeCells>
  <pageMargins left="0.78680600000000001" right="0.78680600000000001" top="0.51875000000000004" bottom="0.98402800000000001" header="0.51180599999999998" footer="0.51180599999999998"/>
  <pageSetup paperSize="9" orientation="landscape" r:id="rId1"/>
  <extLst>
    <ext uri="smNativeData">
      <pm:sheetPrefs xmlns:pm="smNativeData" day="15508224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landscape"/>
  <extLst>
    <ext uri="smNativeData">
      <pm:sheetPrefs xmlns:pm="smNativeData" day="15508224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landscape"/>
  <extLst>
    <ext uri="smNativeData">
      <pm:sheetPrefs xmlns:pm="smNativeData" day="155082242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2019-03-12T15:47:43Z</cp:lastPrinted>
  <dcterms:created xsi:type="dcterms:W3CDTF">2019-02-22T07:59:29Z</dcterms:created>
  <dcterms:modified xsi:type="dcterms:W3CDTF">2019-04-02T12:52:31Z</dcterms:modified>
</cp:coreProperties>
</file>