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omogysámson\jegyzőkönyvek 2019\2018. évi zárszámadás\"/>
    </mc:Choice>
  </mc:AlternateContent>
  <xr:revisionPtr revIDLastSave="0" documentId="8_{C5F9422C-3081-4060-BA89-8FF678E6D740}" xr6:coauthVersionLast="43" xr6:coauthVersionMax="43" xr10:uidLastSave="{00000000-0000-0000-0000-000000000000}"/>
  <bookViews>
    <workbookView xWindow="-120" yWindow="-120" windowWidth="29040" windowHeight="15840" firstSheet="10" activeTab="10" xr2:uid="{00000000-000D-0000-FFFF-FFFF00000000}"/>
  </bookViews>
  <sheets>
    <sheet name="címrend" sheetId="1" r:id="rId1"/>
    <sheet name="pénzmaradvány" sheetId="16" r:id="rId2"/>
    <sheet name="finanszírozási c. műveletek" sheetId="17" r:id="rId3"/>
    <sheet name="önk. bev." sheetId="2" r:id="rId4"/>
    <sheet name="önk. kiad." sheetId="20" r:id="rId5"/>
    <sheet name="beruházások" sheetId="12" r:id="rId6"/>
    <sheet name="felújítások" sheetId="13" r:id="rId7"/>
    <sheet name="lak. szolg. tám." sheetId="19" r:id="rId8"/>
    <sheet name="EU projekt" sheetId="10" r:id="rId9"/>
    <sheet name="pm hiv. körj. kv." sheetId="6" r:id="rId10"/>
    <sheet name="ÖMG. kv. szerv bev. és kiad." sheetId="3" r:id="rId11"/>
    <sheet name="ÖM. kv.i szerv bev. és kiad." sheetId="5" r:id="rId12"/>
    <sheet name="létszám" sheetId="11" r:id="rId13"/>
    <sheet name="közfogl." sheetId="18" r:id="rId14"/>
    <sheet name="fejlesztési célok" sheetId="24" r:id="rId15"/>
    <sheet name="stabilitás" sheetId="22" r:id="rId16"/>
    <sheet name="Mérleg" sheetId="21" r:id="rId17"/>
    <sheet name="céltartalék" sheetId="9" r:id="rId18"/>
    <sheet name="többéves" sheetId="8" r:id="rId19"/>
    <sheet name="előir.- falhaszn. ütemterv" sheetId="4" r:id="rId20"/>
    <sheet name="közvetett támogatások" sheetId="15" r:id="rId21"/>
    <sheet name="vagyonkimutatás" sheetId="25" r:id="rId22"/>
    <sheet name="maradvány kimutatás" sheetId="26" r:id="rId23"/>
    <sheet name="vagyonmérleg" sheetId="27" r:id="rId2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1" i="2" l="1"/>
  <c r="C41" i="2"/>
  <c r="G6" i="16"/>
  <c r="G11" i="16"/>
  <c r="N21" i="4" l="1"/>
  <c r="N20" i="4"/>
  <c r="N10" i="4"/>
  <c r="N11" i="4"/>
  <c r="N12" i="4"/>
  <c r="N13" i="4"/>
  <c r="N14" i="4"/>
  <c r="N15" i="4"/>
  <c r="N16" i="4"/>
  <c r="N17" i="4"/>
  <c r="N9" i="4"/>
  <c r="Q55" i="21"/>
  <c r="R23" i="21"/>
  <c r="S23" i="21"/>
  <c r="Q23" i="21"/>
  <c r="R11" i="21"/>
  <c r="R54" i="21" s="1"/>
  <c r="S11" i="21"/>
  <c r="S54" i="21" s="1"/>
  <c r="Q11" i="21"/>
  <c r="Q54" i="21" s="1"/>
  <c r="D55" i="21"/>
  <c r="E55" i="21"/>
  <c r="F55" i="21"/>
  <c r="G55" i="21"/>
  <c r="H55" i="21"/>
  <c r="I55" i="21"/>
  <c r="J55" i="21"/>
  <c r="C55" i="21"/>
  <c r="F54" i="21"/>
  <c r="F10" i="21"/>
  <c r="F9" i="21" s="1"/>
  <c r="F42" i="21" s="1"/>
  <c r="F53" i="21" s="1"/>
  <c r="D11" i="21"/>
  <c r="D54" i="21" s="1"/>
  <c r="E11" i="21"/>
  <c r="E54" i="21" s="1"/>
  <c r="F11" i="21"/>
  <c r="G11" i="21"/>
  <c r="G54" i="21" s="1"/>
  <c r="H11" i="21"/>
  <c r="H54" i="21" s="1"/>
  <c r="I11" i="21"/>
  <c r="J11" i="21"/>
  <c r="J54" i="21" s="1"/>
  <c r="C11" i="21"/>
  <c r="C54" i="21" s="1"/>
  <c r="K17" i="21"/>
  <c r="B15" i="6"/>
  <c r="E14" i="10"/>
  <c r="E13" i="10"/>
  <c r="E11" i="19"/>
  <c r="D11" i="13"/>
  <c r="E11" i="13"/>
  <c r="C11" i="13"/>
  <c r="D24" i="12"/>
  <c r="C24" i="12"/>
  <c r="E24" i="12"/>
  <c r="C37" i="20"/>
  <c r="C44" i="20" s="1"/>
  <c r="D16" i="20"/>
  <c r="D37" i="20" s="1"/>
  <c r="D44" i="20" s="1"/>
  <c r="E16" i="20"/>
  <c r="E37" i="20" s="1"/>
  <c r="E44" i="20" s="1"/>
  <c r="C16" i="20"/>
  <c r="D8" i="20"/>
  <c r="E8" i="20"/>
  <c r="C8" i="20"/>
  <c r="E11" i="2"/>
  <c r="E12" i="2"/>
  <c r="E13" i="2"/>
  <c r="E18" i="2"/>
  <c r="E19" i="2"/>
  <c r="E20" i="2"/>
  <c r="B5" i="2"/>
  <c r="B55" i="2" s="1"/>
  <c r="B64" i="2" s="1"/>
  <c r="C10" i="21" l="1"/>
  <c r="C9" i="21" s="1"/>
  <c r="C42" i="21" s="1"/>
  <c r="C53" i="21" s="1"/>
  <c r="E10" i="21"/>
  <c r="E9" i="21" s="1"/>
  <c r="E42" i="21" s="1"/>
  <c r="E53" i="21" s="1"/>
  <c r="Q10" i="21"/>
  <c r="Q9" i="21" s="1"/>
  <c r="Q42" i="21" s="1"/>
  <c r="Q53" i="21" s="1"/>
  <c r="H10" i="21"/>
  <c r="H9" i="21" s="1"/>
  <c r="H42" i="21" s="1"/>
  <c r="H53" i="21" s="1"/>
  <c r="D10" i="21"/>
  <c r="D9" i="21" s="1"/>
  <c r="D42" i="21" s="1"/>
  <c r="D53" i="21" s="1"/>
  <c r="S10" i="21"/>
  <c r="S9" i="21" s="1"/>
  <c r="S42" i="21" s="1"/>
  <c r="S53" i="21" s="1"/>
  <c r="I54" i="21"/>
  <c r="I10" i="21"/>
  <c r="I9" i="21" s="1"/>
  <c r="G10" i="21"/>
  <c r="G9" i="21" s="1"/>
  <c r="G42" i="21" s="1"/>
  <c r="G53" i="21" s="1"/>
  <c r="R10" i="21"/>
  <c r="R9" i="21" s="1"/>
  <c r="R42" i="21" s="1"/>
  <c r="R53" i="21" s="1"/>
  <c r="J10" i="21"/>
  <c r="J9" i="21" s="1"/>
  <c r="J42" i="21" s="1"/>
  <c r="J53" i="21" s="1"/>
  <c r="I42" i="21"/>
  <c r="I53" i="21" s="1"/>
  <c r="C10" i="2"/>
  <c r="C5" i="2" s="1"/>
  <c r="C55" i="2" s="1"/>
  <c r="C64" i="2" s="1"/>
  <c r="D10" i="2"/>
  <c r="D6" i="2"/>
  <c r="D5" i="2" s="1"/>
  <c r="D55" i="2" s="1"/>
  <c r="D64" i="2" s="1"/>
  <c r="E44" i="2" l="1"/>
  <c r="F18" i="20" l="1"/>
  <c r="T55" i="21"/>
  <c r="T54" i="21"/>
  <c r="T53" i="21"/>
  <c r="T10" i="21"/>
  <c r="T11" i="21"/>
  <c r="T12" i="21"/>
  <c r="T13" i="21"/>
  <c r="T14" i="21"/>
  <c r="T15" i="21"/>
  <c r="T16" i="21"/>
  <c r="T18" i="21"/>
  <c r="T19" i="21"/>
  <c r="T20" i="21"/>
  <c r="T21" i="21"/>
  <c r="T22" i="21"/>
  <c r="T23" i="21"/>
  <c r="T24" i="21"/>
  <c r="T25" i="21"/>
  <c r="T42" i="21"/>
  <c r="T9" i="21"/>
  <c r="K55" i="21"/>
  <c r="K54" i="21"/>
  <c r="K53" i="21"/>
  <c r="K42" i="21"/>
  <c r="K10" i="21"/>
  <c r="K11" i="21"/>
  <c r="K12" i="21"/>
  <c r="K13" i="21"/>
  <c r="K14" i="21"/>
  <c r="K15" i="21"/>
  <c r="K18" i="21"/>
  <c r="K19" i="21"/>
  <c r="K20" i="21"/>
  <c r="K21" i="21"/>
  <c r="K22" i="21"/>
  <c r="K23" i="21"/>
  <c r="K27" i="21"/>
  <c r="K9" i="21"/>
  <c r="E38" i="2"/>
  <c r="F44" i="20"/>
  <c r="F37" i="20"/>
  <c r="F17" i="20"/>
  <c r="F16" i="20"/>
  <c r="F14" i="20"/>
  <c r="F13" i="20"/>
  <c r="F12" i="20"/>
  <c r="F11" i="20"/>
  <c r="F10" i="20"/>
  <c r="F9" i="20"/>
  <c r="F8" i="20"/>
  <c r="E64" i="2"/>
  <c r="E55" i="2"/>
  <c r="E5" i="2"/>
  <c r="E34" i="2"/>
  <c r="E33" i="2"/>
  <c r="E32" i="2"/>
  <c r="E29" i="2"/>
  <c r="E22" i="2"/>
  <c r="E21" i="2"/>
  <c r="E10" i="2"/>
  <c r="E6" i="2"/>
  <c r="E7" i="2"/>
</calcChain>
</file>

<file path=xl/sharedStrings.xml><?xml version="1.0" encoding="utf-8"?>
<sst xmlns="http://schemas.openxmlformats.org/spreadsheetml/2006/main" count="1202" uniqueCount="613">
  <si>
    <t>felújítási cél megnevezése</t>
  </si>
  <si>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</si>
  <si>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</si>
  <si>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</si>
  <si>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</si>
  <si>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</si>
  <si>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</si>
  <si>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</si>
  <si>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</si>
  <si>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</si>
  <si>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</si>
  <si>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</si>
  <si>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</si>
  <si>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</si>
  <si>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</si>
  <si>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</si>
  <si>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</si>
  <si>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</si>
  <si>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</si>
  <si>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</si>
  <si>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Az önkormányzat önállóan  működő és gazdálkodó költségvetési szervei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</si>
  <si>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</si>
  <si>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</si>
  <si>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</si>
  <si>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</si>
  <si>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</si>
  <si>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</si>
  <si>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</si>
  <si>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</si>
  <si>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Lakástámogatás</t>
  </si>
  <si>
    <t>Lakásépítés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</si>
  <si>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</si>
  <si>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</si>
  <si>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</si>
  <si>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</si>
  <si>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</si>
  <si>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</si>
  <si>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</si>
  <si>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</si>
  <si>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</si>
  <si>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</si>
  <si>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</si>
  <si>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</si>
  <si>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</si>
  <si>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</si>
  <si>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</si>
  <si>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</si>
  <si>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</si>
  <si>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</si>
  <si>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</si>
  <si>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</si>
  <si>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</si>
  <si>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</si>
  <si>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</si>
  <si>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</si>
  <si>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</si>
  <si>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</si>
  <si>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</si>
  <si>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</si>
  <si>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</si>
  <si>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</si>
  <si>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</si>
  <si>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</si>
  <si>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</si>
  <si>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</si>
  <si>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</si>
  <si>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</si>
  <si>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</si>
  <si>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</si>
  <si>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HITELEK</t>
  </si>
  <si>
    <t xml:space="preserve"> KÖLTSÉGVETÉSI BEVÉTELEK</t>
  </si>
  <si>
    <t xml:space="preserve"> Felhalmozási célú</t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</si>
  <si>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</si>
  <si>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</si>
  <si>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</si>
  <si>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</si>
  <si>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</si>
  <si>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</si>
  <si>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</si>
  <si>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</si>
  <si>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</si>
  <si>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</si>
  <si>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</si>
  <si>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</si>
  <si>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</si>
  <si>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</si>
  <si>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</si>
  <si>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</si>
  <si>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</si>
  <si>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</si>
  <si>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</si>
  <si>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  <r>
      <rPr>
        <b/>
        <i/>
        <sz val="10"/>
        <rFont val="Arial"/>
        <family val="2"/>
        <charset val="238"/>
      </rPr>
      <t/>
    </r>
  </si>
  <si>
    <t xml:space="preserve">Közvetett támogatások </t>
  </si>
  <si>
    <t>A helyi önkormányzat nevében végzett beruházások kiadásai beruházásonként</t>
  </si>
  <si>
    <t>A helyi önkormányzat nevében végzett felújítások kiadásai felújításonként</t>
  </si>
  <si>
    <t xml:space="preserve">Lakosságnak juttatott támogatások </t>
  </si>
  <si>
    <t>A költségvetési szerv(ek) engedélyezett létszáma</t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</si>
  <si>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</si>
  <si>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</si>
  <si>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</si>
  <si>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</si>
  <si>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</si>
  <si>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</si>
  <si>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</si>
  <si>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</si>
  <si>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</si>
  <si>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</si>
  <si>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</si>
  <si>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</si>
  <si>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</si>
  <si>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</si>
  <si>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</si>
  <si>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</si>
  <si>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</si>
  <si>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</si>
  <si>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 xml:space="preserve">A helyi önkormányzat kiadásai </t>
  </si>
  <si>
    <t>Személyi juttatások</t>
  </si>
  <si>
    <t>Dologi kiadások</t>
  </si>
  <si>
    <t xml:space="preserve">Önkormányzati hivatal (polgármesteri hivatal/körjegyzőség) költségvetése 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</si>
  <si>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</si>
  <si>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</si>
  <si>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</si>
  <si>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</si>
  <si>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</si>
  <si>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 xml:space="preserve">Az önkormányzat költségvetési mérlege 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</si>
  <si>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</si>
  <si>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</si>
  <si>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</si>
  <si>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</si>
  <si>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</si>
  <si>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</si>
  <si>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</si>
  <si>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</si>
  <si>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family val="2"/>
        <charset val="238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</si>
  <si>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</si>
  <si>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</si>
  <si>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</si>
  <si>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</si>
  <si>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</si>
  <si>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</si>
  <si>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</si>
  <si>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</si>
  <si>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Igazgatási tevékenység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</si>
  <si>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</si>
  <si>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</si>
  <si>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Fejlesztési célok megnevezése</t>
  </si>
  <si>
    <t>Adósságot keletkeztető ügylet összege</t>
  </si>
  <si>
    <t>A helyi önkormányzat bevételei</t>
  </si>
  <si>
    <t>Működési célú kölcsönök</t>
  </si>
  <si>
    <t>Felhalmozási célú kölcsönök</t>
  </si>
  <si>
    <t>I. Működési bevételek</t>
  </si>
  <si>
    <t xml:space="preserve">II. Felhalmozási </t>
  </si>
  <si>
    <t>III. Kölcsönök</t>
  </si>
  <si>
    <t>1. Kapott támogatás</t>
  </si>
  <si>
    <t>2. Működési célú támogatásértékű bevétel</t>
  </si>
  <si>
    <t>3. Közhatalmi bevételek</t>
  </si>
  <si>
    <t>1. Felhalmozási bevételek</t>
  </si>
  <si>
    <t>2. Felhalmozási célú támogatásértékű bevétel</t>
  </si>
  <si>
    <t>központi költségvetéstől kapott támogatás</t>
  </si>
  <si>
    <t>irányító szervtől kapott támogatás</t>
  </si>
  <si>
    <t xml:space="preserve">elkülönített állami pénzalapból </t>
  </si>
  <si>
    <t>társadalombiztosítás pénzügyi alapjaiból</t>
  </si>
  <si>
    <t>helyi önkormányzatttól</t>
  </si>
  <si>
    <t>nemzetiségi önkormányzattól</t>
  </si>
  <si>
    <t>többcélú kistérségi társulástól</t>
  </si>
  <si>
    <t>jogi személyiségű társulástól</t>
  </si>
  <si>
    <t>térségi fejlesztési tanácstól</t>
  </si>
  <si>
    <t xml:space="preserve">európai uniós forrásból </t>
  </si>
  <si>
    <t>fejezeti kezelésű előirányzatból</t>
  </si>
  <si>
    <t>központi költségvetésből</t>
  </si>
  <si>
    <t>adók</t>
  </si>
  <si>
    <t>illetékek</t>
  </si>
  <si>
    <t>járulékok</t>
  </si>
  <si>
    <t>hozzájárulások</t>
  </si>
  <si>
    <t>bírságok</t>
  </si>
  <si>
    <t>díjak</t>
  </si>
  <si>
    <t>áru és készletértékesítés</t>
  </si>
  <si>
    <t>nyújtott szolgáltatások ellenértéke</t>
  </si>
  <si>
    <t>bérleti díj bevételek</t>
  </si>
  <si>
    <t>intézményi ellátási díjak</t>
  </si>
  <si>
    <t>általános forgalmi adó bevételek</t>
  </si>
  <si>
    <t>hozam és kamatbevételek</t>
  </si>
  <si>
    <t>tárgyi eszközök és immateriális javak értékesítése</t>
  </si>
  <si>
    <t>pénzügyi befektetések bevételei</t>
  </si>
  <si>
    <t>1. Működési célú kölcsönök</t>
  </si>
  <si>
    <t>2. Felhalmozási célú kölcsönök</t>
  </si>
  <si>
    <t>kapott kölcsönök</t>
  </si>
  <si>
    <t>nyújtott kölcsön visszatérülése</t>
  </si>
  <si>
    <t>BEVÉTELEK ÖSSZESEN:</t>
  </si>
  <si>
    <t xml:space="preserve">Munkaadót terhelő járulékok </t>
  </si>
  <si>
    <t>Intézményi beruházások</t>
  </si>
  <si>
    <t>Kormányzati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</si>
  <si>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</si>
  <si>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</si>
  <si>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</si>
  <si>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</si>
  <si>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</si>
  <si>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</si>
  <si>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KIADÁSOK ÖSSZESEN: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</si>
  <si>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</si>
  <si>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</si>
  <si>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</si>
  <si>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</si>
  <si>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</si>
  <si>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</si>
  <si>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</si>
  <si>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</si>
  <si>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</si>
  <si>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Bérleti díj bevételek (pl.: házasságkötő terem bérbeadása)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</si>
  <si>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</si>
  <si>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</si>
  <si>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</si>
  <si>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</si>
  <si>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>Előző évi működési célú pénzmaradvány átvétele</t>
  </si>
  <si>
    <t>Felhalmozási bevételek</t>
  </si>
  <si>
    <t>Felhalmozási célú támogatásértékű bevétel</t>
  </si>
  <si>
    <t>Előző évi felhalmozási célú maradvány átvétele</t>
  </si>
  <si>
    <t>Tárgyi eszközök és immateriális javak értékesítése</t>
  </si>
  <si>
    <t>Pénzügyi befektetések bevételei</t>
  </si>
  <si>
    <t>Munkaadót terhelő járulékok és szociális hozzájárulási adó</t>
  </si>
  <si>
    <t>Működési célú átvett  pénzeszköz</t>
  </si>
  <si>
    <t>4. Intézményi működési bevétel</t>
  </si>
  <si>
    <t>5. Működési célú átvett pénzeszköz</t>
  </si>
  <si>
    <t>6. Előző évi működési célú maradvány átvétele</t>
  </si>
  <si>
    <t xml:space="preserve">Helyi önkormányzattól </t>
  </si>
  <si>
    <t>Bérleti díj bevételek (pl.: helyiség bérbeadása)</t>
  </si>
  <si>
    <t>Feladatellátás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</si>
  <si>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</si>
  <si>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</si>
  <si>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</si>
  <si>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V. Finanszírozási célú pénzügyi műveletek bevételei
(KÜLSŐ FINANSZÍROZÁS)</t>
  </si>
  <si>
    <t>VI. Aktív pénzügyi műveletek</t>
  </si>
  <si>
    <t>BEVÉTELEK MINDÖSSZESEN:</t>
  </si>
  <si>
    <t>FINANSZÍROZÁSI CÉLÚ PÉNZÜGYI MŰVELETEK KIADÁSAI   (KÜLSŐ FINANSZÍROZÁS)</t>
  </si>
  <si>
    <t>PASSZÍV PÉNZÜGYI MŰVELETEK</t>
  </si>
  <si>
    <t>KIADÁSOK MINDÖSSZESEN:</t>
  </si>
  <si>
    <t>eredeti ei.</t>
  </si>
  <si>
    <t>4. melléklet</t>
  </si>
  <si>
    <t xml:space="preserve">1. melléklet </t>
  </si>
  <si>
    <t xml:space="preserve">2. melléklet </t>
  </si>
  <si>
    <t xml:space="preserve">3. melléklet </t>
  </si>
  <si>
    <t xml:space="preserve">5. melléklet </t>
  </si>
  <si>
    <t xml:space="preserve">6. melléklet </t>
  </si>
  <si>
    <t xml:space="preserve">7. melléklet </t>
  </si>
  <si>
    <t xml:space="preserve">8.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</si>
  <si>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</si>
  <si>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</si>
  <si>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</si>
  <si>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</si>
  <si>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</si>
  <si>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</si>
  <si>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</si>
  <si>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</si>
  <si>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</si>
  <si>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21. mellkéklet </t>
  </si>
  <si>
    <t xml:space="preserve">12. melléklet </t>
  </si>
  <si>
    <t xml:space="preserve">11. melléklet </t>
  </si>
  <si>
    <t>BEVÉTELEK ÖSSZESEN
(Pénzforgalom nélküli és finanszírozási célú bevételek nélkül)</t>
  </si>
  <si>
    <t>módosított</t>
  </si>
  <si>
    <t>telejítés</t>
  </si>
  <si>
    <t>teljesítés</t>
  </si>
  <si>
    <t xml:space="preserve">módosított </t>
  </si>
  <si>
    <t>eszköz beszerzés közmunka program</t>
  </si>
  <si>
    <t xml:space="preserve">20. melléklet </t>
  </si>
  <si>
    <r>
      <t>EU támogatással megvalósult programok, projektek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kiadásai</t>
    </r>
  </si>
  <si>
    <t>Hitel felvétel</t>
  </si>
  <si>
    <t xml:space="preserve"> </t>
  </si>
  <si>
    <t>polgármesteri hivatal</t>
  </si>
  <si>
    <t xml:space="preserve"> költségvetési szerv</t>
  </si>
  <si>
    <t>községgazdálkodás</t>
  </si>
  <si>
    <t>szociális ellátások</t>
  </si>
  <si>
    <t>tény</t>
  </si>
  <si>
    <t>tény/ mód</t>
  </si>
  <si>
    <t>mód ei</t>
  </si>
  <si>
    <t>tény/mód</t>
  </si>
  <si>
    <t>terv</t>
  </si>
  <si>
    <t>mód</t>
  </si>
  <si>
    <t xml:space="preserve">Maradvány kimutatás 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</si>
  <si>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</si>
  <si>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</si>
  <si>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</si>
  <si>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</si>
  <si>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</si>
  <si>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</si>
  <si>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</si>
  <si>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</si>
  <si>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</si>
  <si>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</si>
  <si>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</si>
  <si>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</si>
  <si>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</si>
  <si>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F</t>
  </si>
  <si>
    <t>G</t>
  </si>
  <si>
    <t>23. sz melléklet</t>
  </si>
  <si>
    <t>A/ BEFEKTETETT ESZKÖZÖK</t>
  </si>
  <si>
    <t>G/ SAJÁT TŐKE</t>
  </si>
  <si>
    <t>II. Tárgyi eszközök</t>
  </si>
  <si>
    <t>II/I Ingatlanok</t>
  </si>
  <si>
    <t>I. Nemzeti vagyon induláskori értéke</t>
  </si>
  <si>
    <t>II/II. Gépek, berrendezések</t>
  </si>
  <si>
    <t>II. Nemzeti vagyon változásai</t>
  </si>
  <si>
    <t>III. Egyéb eszközök induláskori értéke és változásai</t>
  </si>
  <si>
    <t>III. Befektetett pénzügyi eszközök</t>
  </si>
  <si>
    <t>IV. Felhalmozott eredmény</t>
  </si>
  <si>
    <t>IV. Koncesszióba, vagyonkezelésbe adott eszközök</t>
  </si>
  <si>
    <t>V. Eszközök értékhelyesbítésének forrása</t>
  </si>
  <si>
    <t>VI. Mérleg szerinti    eredmény</t>
  </si>
  <si>
    <t>B/ FORGÓESZKÖZÖK</t>
  </si>
  <si>
    <t>H/ KÖTELEZETTSÉGEK</t>
  </si>
  <si>
    <t>I. Készletek</t>
  </si>
  <si>
    <t>I. Költségvetési évben esedékes kötelezettségek</t>
  </si>
  <si>
    <t>C/ PÉNZESZKÖZÖK</t>
  </si>
  <si>
    <t>II. Ktgvet évet köv. esedékes kötelezettségek</t>
  </si>
  <si>
    <t>III. Kötelezettség jellegű sajátos elszámolások</t>
  </si>
  <si>
    <t>I. Hosszú lejáratú betétek</t>
  </si>
  <si>
    <t>II. Pénztárak, csekkek, betétkönyvek</t>
  </si>
  <si>
    <t>I/ EGYÉB SAJÁTOS FORRÁSOLDALI ELSZÁMOLÁSOK</t>
  </si>
  <si>
    <t>III. Forintszámlák</t>
  </si>
  <si>
    <t>V. Idegen pénzeszközök</t>
  </si>
  <si>
    <t>D/ KÖVETELÉSEK</t>
  </si>
  <si>
    <t>I. Költségvetési évben esedékes követelések</t>
  </si>
  <si>
    <t>II. Költségvetési évet követően esedékes követelések</t>
  </si>
  <si>
    <t>III. Követelés jellegű sajátos elszámolások</t>
  </si>
  <si>
    <t>F/ AKTÍV IDŐBELI ELHATÁROLÁSOK</t>
  </si>
  <si>
    <t>ESZKÖZÖK ÖSSZESEN</t>
  </si>
  <si>
    <t>FORRÁSOK ÖSSZESEN:</t>
  </si>
  <si>
    <t>24. számú melléklet</t>
  </si>
  <si>
    <t>egyéb működési bevételek</t>
  </si>
  <si>
    <t>4. Előző évi felhalmozási célú maradvány átvétele</t>
  </si>
  <si>
    <t>késedelmi pótlék</t>
  </si>
  <si>
    <t>Államháztartáson belüli megelőlegezés</t>
  </si>
  <si>
    <t>Államháztartáson belüli megelőlegezések visszafizetése</t>
  </si>
  <si>
    <t>Egyéb támogatások</t>
  </si>
  <si>
    <t>Támogatott</t>
  </si>
  <si>
    <t>módosított ei.</t>
  </si>
  <si>
    <t>közvilágítás</t>
  </si>
  <si>
    <t>gépek, berendezések</t>
  </si>
  <si>
    <t>KÖZHATALMI BEVÉTELEK</t>
  </si>
  <si>
    <t>Teljesítés</t>
  </si>
  <si>
    <t>Előző időszak</t>
  </si>
  <si>
    <t>Tárgyidőszak</t>
  </si>
  <si>
    <t>J/ PASSZÍV IDŐBELI ELHATÁROLÁSOK</t>
  </si>
  <si>
    <t>E/ EGYÉB SAJÁTOS ESZKÖZOLDALI ELSZÁMOLÁSOK</t>
  </si>
  <si>
    <t>eredeti előirányzat</t>
  </si>
  <si>
    <t>módosított előirányzat</t>
  </si>
  <si>
    <t>3. Felhalmozási célú átvett pénzeszközök</t>
  </si>
  <si>
    <t>Ingatlan</t>
  </si>
  <si>
    <t>Felhalmozási célú átvett pénzeszközök</t>
  </si>
  <si>
    <t>adatok Ft</t>
  </si>
  <si>
    <t>teljesítés/ módosított előirányzat</t>
  </si>
  <si>
    <t>Pénzforgalom nélküli kiadások</t>
  </si>
  <si>
    <t>adatok Ft-ban</t>
  </si>
  <si>
    <t>adatok  Ft</t>
  </si>
  <si>
    <t xml:space="preserve">adatok Ft </t>
  </si>
  <si>
    <t>Ingatlanok felújítása</t>
  </si>
  <si>
    <t xml:space="preserve"> Forintban !</t>
  </si>
  <si>
    <t>Adatok Ft-ban</t>
  </si>
  <si>
    <t>Immateriális javak</t>
  </si>
  <si>
    <t>I. Immateriális javak</t>
  </si>
  <si>
    <t>2017. év</t>
  </si>
  <si>
    <t>22. melléklet</t>
  </si>
  <si>
    <t>Somogysámson Község Önkormányzata</t>
  </si>
  <si>
    <t xml:space="preserve">Fűkasza </t>
  </si>
  <si>
    <t>aszfaltvágó</t>
  </si>
  <si>
    <t>közfogl.</t>
  </si>
  <si>
    <t>pótkocsi</t>
  </si>
  <si>
    <t>adapter, gyorsdaráló</t>
  </si>
  <si>
    <t>gázkazán, klíma</t>
  </si>
  <si>
    <t>trambulin</t>
  </si>
  <si>
    <t>traktor</t>
  </si>
  <si>
    <t>árokásó</t>
  </si>
  <si>
    <t>vonólap</t>
  </si>
  <si>
    <t>látásvizsgáló</t>
  </si>
  <si>
    <t>hangfal, mikrofon</t>
  </si>
  <si>
    <t>lámpa, füstgép</t>
  </si>
  <si>
    <t>hangszerek</t>
  </si>
  <si>
    <t>pavilon</t>
  </si>
  <si>
    <t>számítástecnikai eszköz</t>
  </si>
  <si>
    <t>áfa</t>
  </si>
  <si>
    <t>oktatásban résztvevők</t>
  </si>
  <si>
    <t>köztemetés</t>
  </si>
  <si>
    <t>települési támogatás</t>
  </si>
  <si>
    <t>saját hatáskörben</t>
  </si>
  <si>
    <t>Víz és csatorna szolg</t>
  </si>
  <si>
    <t>EFOP-1.6.2</t>
  </si>
  <si>
    <t>EFOP-2.4.1</t>
  </si>
  <si>
    <t>falugondnoki ellátás</t>
  </si>
  <si>
    <t>védőnő</t>
  </si>
  <si>
    <t>önkormányzati vagyonnal való gazdálkodás</t>
  </si>
  <si>
    <t>önkormányzatok elszámolásai központi költségvetéssel</t>
  </si>
  <si>
    <t>Somogysámson Község Önkormányzat</t>
  </si>
  <si>
    <t>Vagyonkimutatás - 2018</t>
  </si>
  <si>
    <t>Értéktípus: Forint</t>
  </si>
  <si>
    <t>Sorszám</t>
  </si>
  <si>
    <t>Előző év</t>
  </si>
  <si>
    <t>Tárgyév</t>
  </si>
  <si>
    <t>Index (%)</t>
  </si>
  <si>
    <t>1</t>
  </si>
  <si>
    <t>2</t>
  </si>
  <si>
    <t>3</t>
  </si>
  <si>
    <t>4</t>
  </si>
  <si>
    <t>5</t>
  </si>
  <si>
    <t>ESZKÖZÖK</t>
  </si>
  <si>
    <t>A/ NEMZETI VAGYONBA TARTOZÓ BEFEKTETETT ESZKÖZÖK</t>
  </si>
  <si>
    <t>244 120 113</t>
  </si>
  <si>
    <t>255 017 962</t>
  </si>
  <si>
    <t>104,46</t>
  </si>
  <si>
    <t>I. IMMATERIÁLIS JAVAK</t>
  </si>
  <si>
    <t>A/I</t>
  </si>
  <si>
    <t>787 402</t>
  </si>
  <si>
    <t>100</t>
  </si>
  <si>
    <t>1. Vagyoni értékű jogok</t>
  </si>
  <si>
    <t>A/I/1</t>
  </si>
  <si>
    <t/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</si>
  <si>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</si>
  <si>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</si>
  <si>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</si>
  <si>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</si>
  <si>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</si>
  <si>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</si>
  <si>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</si>
  <si>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</si>
  <si>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</si>
  <si>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</si>
  <si>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</si>
  <si>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</si>
  <si>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</si>
  <si>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</si>
  <si>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</si>
  <si>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</si>
  <si>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</si>
  <si>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</si>
  <si>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</si>
  <si>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</si>
  <si>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</si>
  <si>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</si>
  <si>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240 907 312</t>
  </si>
  <si>
    <t>251 805 161</t>
  </si>
  <si>
    <t>104,52</t>
  </si>
  <si>
    <t>1. Ingatlanok és kapcsolódó vagyoni értékű jogok</t>
  </si>
  <si>
    <t>A/II/1</t>
  </si>
  <si>
    <t>223 150 415</t>
  </si>
  <si>
    <t>220 505 444</t>
  </si>
  <si>
    <t>98,81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</si>
  <si>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</si>
  <si>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</si>
  <si>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</si>
  <si>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</si>
  <si>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</si>
  <si>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</si>
  <si>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17 756 897</t>
  </si>
  <si>
    <t>17 598 567</t>
  </si>
  <si>
    <t>99,11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</si>
  <si>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</si>
  <si>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</si>
  <si>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</si>
  <si>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</si>
  <si>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</si>
  <si>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</si>
  <si>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</si>
  <si>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</si>
  <si>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</si>
  <si>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</si>
  <si>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</si>
  <si>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</si>
  <si>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13 701 150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</si>
  <si>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</si>
  <si>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</si>
  <si>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</si>
  <si>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</si>
  <si>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</si>
  <si>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</si>
  <si>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</si>
  <si>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</si>
  <si>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</si>
  <si>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</si>
  <si>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</si>
  <si>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</si>
  <si>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678 724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</si>
  <si>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</si>
  <si>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</si>
  <si>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</si>
  <si>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</si>
  <si>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</si>
  <si>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</si>
  <si>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</si>
  <si>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</si>
  <si>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</si>
  <si>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</si>
  <si>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</si>
  <si>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</si>
  <si>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</si>
  <si>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</si>
  <si>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</si>
  <si>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</si>
  <si>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</si>
  <si>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</si>
  <si>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</si>
  <si>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</si>
  <si>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1 746 675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</si>
  <si>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</si>
  <si>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</si>
  <si>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</si>
  <si>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</si>
  <si>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</si>
  <si>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</si>
  <si>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</si>
  <si>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</si>
  <si>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</si>
  <si>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</si>
  <si>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</si>
  <si>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</si>
  <si>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</si>
  <si>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B/I</t>
  </si>
  <si>
    <t>II. Értékpapírok</t>
  </si>
  <si>
    <t>B/II</t>
  </si>
  <si>
    <t>16 536 020</t>
  </si>
  <si>
    <t>83 410 603</t>
  </si>
  <si>
    <t>504,42</t>
  </si>
  <si>
    <t>I. Lekötött bankbetétek</t>
  </si>
  <si>
    <t>C/I</t>
  </si>
  <si>
    <t>C/II</t>
  </si>
  <si>
    <t>40 775</t>
  </si>
  <si>
    <t>38 085</t>
  </si>
  <si>
    <t>93,40</t>
  </si>
  <si>
    <t>C/III</t>
  </si>
  <si>
    <t>16 495 245</t>
  </si>
  <si>
    <t>83 372 518</t>
  </si>
  <si>
    <t>505,43</t>
  </si>
  <si>
    <t>IV. Devizaszámlák</t>
  </si>
  <si>
    <t>C/IV</t>
  </si>
  <si>
    <t>1 458 239</t>
  </si>
  <si>
    <t>6 521 901</t>
  </si>
  <si>
    <t>447,24</t>
  </si>
  <si>
    <t>D/I</t>
  </si>
  <si>
    <t>1 378 239</t>
  </si>
  <si>
    <t>6 320 401</t>
  </si>
  <si>
    <t>458,59</t>
  </si>
  <si>
    <t>D/II</t>
  </si>
  <si>
    <t>D/III</t>
  </si>
  <si>
    <t>80 000</t>
  </si>
  <si>
    <t>201 500</t>
  </si>
  <si>
    <t>251,88</t>
  </si>
  <si>
    <t>E</t>
  </si>
  <si>
    <t>14 791 367</t>
  </si>
  <si>
    <t>A+..+F</t>
  </si>
  <si>
    <t>262 114 372</t>
  </si>
  <si>
    <t>359 741 833</t>
  </si>
  <si>
    <t>137,25</t>
  </si>
  <si>
    <t>FORRÁSOK</t>
  </si>
  <si>
    <t>239 745 154</t>
  </si>
  <si>
    <t>331 745 728</t>
  </si>
  <si>
    <t>138,37</t>
  </si>
  <si>
    <t>G/I</t>
  </si>
  <si>
    <t>182 968 000</t>
  </si>
  <si>
    <t>G/II</t>
  </si>
  <si>
    <t>G/III</t>
  </si>
  <si>
    <t>31 950 235</t>
  </si>
  <si>
    <t>G/IV</t>
  </si>
  <si>
    <t>38 618 566</t>
  </si>
  <si>
    <t>24 826 919</t>
  </si>
  <si>
    <t>64,29</t>
  </si>
  <si>
    <t>G/V</t>
  </si>
  <si>
    <t>VI. Mérleg szerinti eredmény</t>
  </si>
  <si>
    <t>G/VI</t>
  </si>
  <si>
    <t>-13 791 647</t>
  </si>
  <si>
    <t>92 000 574</t>
  </si>
  <si>
    <t>-667,07</t>
  </si>
  <si>
    <t>H</t>
  </si>
  <si>
    <t>2 561 388</t>
  </si>
  <si>
    <t>11 643 849</t>
  </si>
  <si>
    <t>454,59</t>
  </si>
  <si>
    <t>H/I</t>
  </si>
  <si>
    <t>4 424 598</t>
  </si>
  <si>
    <t>II. Költségvetési évet követően esedékes kötelezettségek</t>
  </si>
  <si>
    <t>H/II</t>
  </si>
  <si>
    <t>3 072 330</t>
  </si>
  <si>
    <t>119,95</t>
  </si>
  <si>
    <t>H/III</t>
  </si>
  <si>
    <t>4 146 921</t>
  </si>
  <si>
    <t>I/ KINCSTÁRI SZÁMLAVEZETÉSSEL KAPCSOLATOS ELSZÁMOLÁSOK</t>
  </si>
  <si>
    <t>I</t>
  </si>
  <si>
    <t>J/ PASSZÍV IDŐBELI ELHATÁROLÁSOK (=K/1+K/2+K/3)</t>
  </si>
  <si>
    <t>J</t>
  </si>
  <si>
    <t>19 604 310</t>
  </si>
  <si>
    <t>16 148 736</t>
  </si>
  <si>
    <t>82,37</t>
  </si>
  <si>
    <t>FORRÁSOK ÖSSZESEN</t>
  </si>
  <si>
    <t>G+...+J</t>
  </si>
  <si>
    <t>261 910 852</t>
  </si>
  <si>
    <t>359 538 313</t>
  </si>
  <si>
    <t>137,28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</si>
  <si>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</si>
  <si>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</si>
  <si>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</si>
  <si>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</si>
  <si>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</si>
  <si>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</si>
  <si>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</si>
  <si>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</si>
  <si>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</si>
  <si>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</si>
  <si>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</si>
  <si>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</si>
  <si>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</si>
  <si>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</si>
  <si>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</si>
  <si>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</si>
  <si>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</si>
  <si>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</si>
  <si>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2018. év</t>
  </si>
  <si>
    <t>Somogysámson KÖZSÉG ÖNKORMÁNYZATA  EGYSZERŰSÍTETT MÉRLEGE</t>
  </si>
  <si>
    <t>II/4 Beruházások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</si>
</sst>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H_U_F_-;\-* #,##0.00\ _H_U_F_-;_-* &quot;-&quot;??\ _H_U_F_-;_-@_-"/>
    <numFmt numFmtId="165" formatCode="#,###"/>
  </numFmts>
  <fonts count="5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14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3.5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sz val="10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Arial"/>
      <family val="2"/>
    </font>
    <font>
      <b/>
      <i/>
      <sz val="8"/>
      <name val="Arial CE"/>
      <family val="2"/>
      <charset val="238"/>
    </font>
    <font>
      <sz val="8"/>
      <name val="Arial CE"/>
      <charset val="238"/>
    </font>
    <font>
      <b/>
      <i/>
      <sz val="8"/>
      <name val="Arial"/>
      <family val="2"/>
      <charset val="238"/>
    </font>
    <font>
      <b/>
      <sz val="8"/>
      <name val="Arial CE"/>
      <family val="2"/>
      <charset val="238"/>
    </font>
    <font>
      <sz val="9"/>
      <color indexed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sz val="9"/>
      <name val="Arial"/>
      <family val="2"/>
    </font>
    <font>
      <b/>
      <sz val="16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7">
    <xf numFmtId="0" fontId="0" fillId="0" borderId="0"/>
    <xf numFmtId="0" fontId="14" fillId="0" borderId="0"/>
    <xf numFmtId="0" fontId="15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</cellStyleXfs>
  <cellXfs count="659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/>
    <xf numFmtId="0" fontId="3" fillId="0" borderId="0" xfId="3" applyNumberFormat="1" applyFont="1" applyFill="1" applyBorder="1" applyAlignment="1" applyProtection="1">
      <alignment horizontal="left"/>
    </xf>
    <xf numFmtId="0" fontId="7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 indent="1"/>
    </xf>
    <xf numFmtId="0" fontId="5" fillId="0" borderId="0" xfId="0" applyFont="1" applyBorder="1"/>
    <xf numFmtId="0" fontId="3" fillId="0" borderId="1" xfId="3" applyNumberFormat="1" applyFont="1" applyFill="1" applyBorder="1" applyAlignment="1" applyProtection="1">
      <alignment horizontal="left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6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2" applyFont="1" applyFill="1" applyBorder="1" applyAlignment="1"/>
    <xf numFmtId="3" fontId="5" fillId="0" borderId="0" xfId="1" applyNumberFormat="1" applyFont="1" applyFill="1" applyBorder="1"/>
    <xf numFmtId="0" fontId="5" fillId="0" borderId="0" xfId="0" applyFont="1" applyAlignment="1">
      <alignment horizontal="left" wrapText="1"/>
    </xf>
    <xf numFmtId="0" fontId="3" fillId="0" borderId="0" xfId="0" applyFont="1" applyAlignment="1"/>
    <xf numFmtId="0" fontId="6" fillId="0" borderId="0" xfId="1" applyFont="1" applyFill="1" applyBorder="1"/>
    <xf numFmtId="0" fontId="18" fillId="0" borderId="0" xfId="1" applyFont="1" applyBorder="1"/>
    <xf numFmtId="0" fontId="19" fillId="0" borderId="0" xfId="1" applyFont="1" applyBorder="1"/>
    <xf numFmtId="0" fontId="20" fillId="0" borderId="0" xfId="1" applyFont="1" applyBorder="1"/>
    <xf numFmtId="0" fontId="9" fillId="0" borderId="0" xfId="1" applyFont="1" applyFill="1" applyBorder="1"/>
    <xf numFmtId="3" fontId="21" fillId="0" borderId="0" xfId="1" applyNumberFormat="1" applyFont="1" applyFill="1" applyBorder="1"/>
    <xf numFmtId="0" fontId="22" fillId="0" borderId="0" xfId="1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3" fillId="0" borderId="8" xfId="0" applyFont="1" applyFill="1" applyBorder="1"/>
    <xf numFmtId="0" fontId="3" fillId="0" borderId="5" xfId="0" applyFont="1" applyFill="1" applyBorder="1"/>
    <xf numFmtId="0" fontId="0" fillId="0" borderId="10" xfId="0" applyBorder="1"/>
    <xf numFmtId="0" fontId="3" fillId="0" borderId="5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3" applyNumberFormat="1" applyFont="1" applyFill="1" applyBorder="1" applyAlignment="1" applyProtection="1">
      <alignment horizontal="left" indent="1"/>
    </xf>
    <xf numFmtId="0" fontId="5" fillId="0" borderId="1" xfId="3" applyNumberFormat="1" applyFont="1" applyFill="1" applyBorder="1" applyAlignment="1" applyProtection="1">
      <alignment horizontal="left"/>
    </xf>
    <xf numFmtId="0" fontId="25" fillId="0" borderId="0" xfId="0" applyFont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10" fillId="0" borderId="0" xfId="0" applyFont="1" applyBorder="1"/>
    <xf numFmtId="0" fontId="0" fillId="0" borderId="9" xfId="0" applyBorder="1"/>
    <xf numFmtId="0" fontId="5" fillId="0" borderId="14" xfId="0" applyFont="1" applyBorder="1"/>
    <xf numFmtId="0" fontId="0" fillId="0" borderId="15" xfId="0" applyBorder="1"/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3" fillId="0" borderId="21" xfId="0" applyFont="1" applyBorder="1"/>
    <xf numFmtId="0" fontId="5" fillId="0" borderId="22" xfId="0" applyFont="1" applyBorder="1" applyAlignment="1">
      <alignment horizontal="justify" wrapText="1"/>
    </xf>
    <xf numFmtId="0" fontId="5" fillId="0" borderId="13" xfId="0" applyFont="1" applyBorder="1" applyAlignment="1">
      <alignment horizontal="justify"/>
    </xf>
    <xf numFmtId="0" fontId="5" fillId="0" borderId="14" xfId="0" applyFont="1" applyBorder="1" applyAlignment="1">
      <alignment horizontal="justify"/>
    </xf>
    <xf numFmtId="0" fontId="3" fillId="0" borderId="15" xfId="0" applyFont="1" applyFill="1" applyBorder="1"/>
    <xf numFmtId="0" fontId="0" fillId="0" borderId="23" xfId="0" applyFill="1" applyBorder="1"/>
    <xf numFmtId="0" fontId="0" fillId="0" borderId="11" xfId="0" applyFill="1" applyBorder="1"/>
    <xf numFmtId="0" fontId="0" fillId="0" borderId="12" xfId="0" applyFill="1" applyBorder="1"/>
    <xf numFmtId="0" fontId="3" fillId="0" borderId="21" xfId="0" applyFont="1" applyFill="1" applyBorder="1" applyAlignment="1">
      <alignment horizontal="justify"/>
    </xf>
    <xf numFmtId="0" fontId="0" fillId="0" borderId="22" xfId="0" applyFill="1" applyBorder="1"/>
    <xf numFmtId="0" fontId="5" fillId="0" borderId="13" xfId="0" applyFont="1" applyFill="1" applyBorder="1" applyAlignment="1">
      <alignment horizontal="justify"/>
    </xf>
    <xf numFmtId="0" fontId="5" fillId="0" borderId="14" xfId="0" applyFont="1" applyFill="1" applyBorder="1" applyAlignment="1">
      <alignment horizontal="justify"/>
    </xf>
    <xf numFmtId="0" fontId="5" fillId="0" borderId="22" xfId="0" applyFont="1" applyBorder="1"/>
    <xf numFmtId="0" fontId="3" fillId="0" borderId="21" xfId="3" applyNumberFormat="1" applyFont="1" applyFill="1" applyBorder="1" applyAlignment="1" applyProtection="1">
      <alignment horizontal="left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0" fillId="0" borderId="6" xfId="0" applyBorder="1"/>
    <xf numFmtId="0" fontId="0" fillId="0" borderId="26" xfId="0" applyBorder="1"/>
    <xf numFmtId="0" fontId="0" fillId="0" borderId="11" xfId="0" applyBorder="1"/>
    <xf numFmtId="0" fontId="0" fillId="0" borderId="27" xfId="0" applyBorder="1"/>
    <xf numFmtId="0" fontId="0" fillId="0" borderId="23" xfId="0" applyBorder="1"/>
    <xf numFmtId="0" fontId="0" fillId="0" borderId="28" xfId="0" applyBorder="1"/>
    <xf numFmtId="0" fontId="0" fillId="0" borderId="29" xfId="0" applyBorder="1"/>
    <xf numFmtId="0" fontId="5" fillId="0" borderId="30" xfId="0" applyFont="1" applyBorder="1"/>
    <xf numFmtId="0" fontId="5" fillId="0" borderId="31" xfId="0" applyFont="1" applyBorder="1"/>
    <xf numFmtId="0" fontId="0" fillId="0" borderId="32" xfId="0" applyBorder="1"/>
    <xf numFmtId="0" fontId="0" fillId="0" borderId="33" xfId="0" applyBorder="1"/>
    <xf numFmtId="0" fontId="0" fillId="0" borderId="7" xfId="0" applyBorder="1"/>
    <xf numFmtId="0" fontId="0" fillId="0" borderId="34" xfId="0" applyBorder="1"/>
    <xf numFmtId="0" fontId="0" fillId="0" borderId="13" xfId="0" applyBorder="1"/>
    <xf numFmtId="0" fontId="0" fillId="0" borderId="14" xfId="0" applyBorder="1"/>
    <xf numFmtId="0" fontId="0" fillId="0" borderId="22" xfId="0" applyBorder="1"/>
    <xf numFmtId="0" fontId="0" fillId="0" borderId="35" xfId="0" applyBorder="1"/>
    <xf numFmtId="0" fontId="0" fillId="0" borderId="30" xfId="0" applyBorder="1"/>
    <xf numFmtId="0" fontId="0" fillId="0" borderId="31" xfId="0" applyBorder="1"/>
    <xf numFmtId="0" fontId="0" fillId="0" borderId="12" xfId="0" applyBorder="1"/>
    <xf numFmtId="0" fontId="3" fillId="0" borderId="8" xfId="0" applyFont="1" applyBorder="1"/>
    <xf numFmtId="0" fontId="3" fillId="0" borderId="28" xfId="0" applyFont="1" applyBorder="1"/>
    <xf numFmtId="0" fontId="3" fillId="0" borderId="21" xfId="0" applyFont="1" applyBorder="1" applyAlignment="1">
      <alignment horizontal="right"/>
    </xf>
    <xf numFmtId="0" fontId="0" fillId="0" borderId="21" xfId="0" applyBorder="1"/>
    <xf numFmtId="0" fontId="0" fillId="0" borderId="21" xfId="0" applyBorder="1" applyAlignment="1">
      <alignment wrapText="1"/>
    </xf>
    <xf numFmtId="0" fontId="0" fillId="0" borderId="0" xfId="0" applyAlignment="1">
      <alignment horizontal="right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22" xfId="0" applyFont="1" applyFill="1" applyBorder="1"/>
    <xf numFmtId="0" fontId="5" fillId="0" borderId="14" xfId="0" applyFont="1" applyFill="1" applyBorder="1"/>
    <xf numFmtId="0" fontId="3" fillId="0" borderId="43" xfId="0" applyFont="1" applyBorder="1"/>
    <xf numFmtId="0" fontId="0" fillId="0" borderId="0" xfId="0" applyBorder="1" applyAlignment="1"/>
    <xf numFmtId="0" fontId="3" fillId="0" borderId="44" xfId="0" applyFont="1" applyBorder="1"/>
    <xf numFmtId="0" fontId="3" fillId="0" borderId="45" xfId="0" applyFont="1" applyBorder="1" applyAlignment="1">
      <alignment horizontal="center" wrapText="1"/>
    </xf>
    <xf numFmtId="0" fontId="27" fillId="0" borderId="0" xfId="3" applyNumberFormat="1" applyFont="1" applyFill="1" applyBorder="1" applyAlignment="1" applyProtection="1">
      <alignment horizontal="left"/>
    </xf>
    <xf numFmtId="0" fontId="28" fillId="0" borderId="0" xfId="0" applyFont="1" applyBorder="1"/>
    <xf numFmtId="0" fontId="8" fillId="0" borderId="0" xfId="0" applyFont="1" applyBorder="1" applyAlignment="1">
      <alignment horizontal="left" wrapText="1"/>
    </xf>
    <xf numFmtId="0" fontId="3" fillId="0" borderId="13" xfId="0" applyFont="1" applyBorder="1"/>
    <xf numFmtId="0" fontId="3" fillId="0" borderId="46" xfId="0" applyFont="1" applyBorder="1"/>
    <xf numFmtId="0" fontId="3" fillId="0" borderId="35" xfId="0" applyFont="1" applyBorder="1"/>
    <xf numFmtId="0" fontId="3" fillId="0" borderId="16" xfId="0" applyFont="1" applyBorder="1"/>
    <xf numFmtId="0" fontId="5" fillId="0" borderId="47" xfId="3" applyNumberFormat="1" applyFont="1" applyFill="1" applyBorder="1" applyAlignment="1" applyProtection="1">
      <alignment horizontal="left"/>
    </xf>
    <xf numFmtId="0" fontId="3" fillId="0" borderId="46" xfId="3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3" fillId="0" borderId="29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4" xfId="0" applyFont="1" applyBorder="1" applyAlignment="1">
      <alignment wrapText="1"/>
    </xf>
    <xf numFmtId="0" fontId="3" fillId="0" borderId="8" xfId="0" applyFont="1" applyBorder="1" applyAlignment="1"/>
    <xf numFmtId="0" fontId="3" fillId="0" borderId="48" xfId="0" applyFont="1" applyBorder="1"/>
    <xf numFmtId="3" fontId="0" fillId="0" borderId="22" xfId="0" applyNumberFormat="1" applyBorder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7" fillId="0" borderId="6" xfId="0" applyFont="1" applyBorder="1"/>
    <xf numFmtId="0" fontId="26" fillId="0" borderId="6" xfId="0" applyFont="1" applyBorder="1"/>
    <xf numFmtId="0" fontId="17" fillId="0" borderId="6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7" fillId="0" borderId="6" xfId="0" applyFont="1" applyFill="1" applyBorder="1" applyAlignment="1">
      <alignment wrapText="1"/>
    </xf>
    <xf numFmtId="0" fontId="17" fillId="0" borderId="6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6" xfId="0" applyFont="1" applyBorder="1"/>
    <xf numFmtId="49" fontId="2" fillId="0" borderId="6" xfId="0" applyNumberFormat="1" applyFont="1" applyBorder="1"/>
    <xf numFmtId="0" fontId="2" fillId="0" borderId="6" xfId="0" applyFont="1" applyBorder="1" applyAlignment="1">
      <alignment wrapText="1"/>
    </xf>
    <xf numFmtId="0" fontId="30" fillId="0" borderId="6" xfId="0" applyFont="1" applyFill="1" applyBorder="1"/>
    <xf numFmtId="0" fontId="31" fillId="0" borderId="6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3" applyNumberFormat="1" applyFont="1" applyFill="1" applyBorder="1" applyAlignment="1" applyProtection="1">
      <alignment horizontal="left"/>
    </xf>
    <xf numFmtId="0" fontId="25" fillId="0" borderId="6" xfId="0" applyFont="1" applyBorder="1"/>
    <xf numFmtId="0" fontId="3" fillId="0" borderId="6" xfId="0" applyFont="1" applyFill="1" applyBorder="1"/>
    <xf numFmtId="0" fontId="30" fillId="0" borderId="0" xfId="0" applyFont="1" applyBorder="1" applyAlignment="1">
      <alignment wrapText="1"/>
    </xf>
    <xf numFmtId="0" fontId="32" fillId="0" borderId="5" xfId="0" applyFont="1" applyBorder="1"/>
    <xf numFmtId="0" fontId="32" fillId="0" borderId="8" xfId="0" applyFont="1" applyBorder="1" applyAlignment="1">
      <alignment horizontal="center" wrapText="1"/>
    </xf>
    <xf numFmtId="0" fontId="32" fillId="0" borderId="4" xfId="0" applyFont="1" applyBorder="1" applyAlignment="1">
      <alignment horizontal="center" wrapText="1"/>
    </xf>
    <xf numFmtId="0" fontId="32" fillId="0" borderId="5" xfId="0" applyFont="1" applyBorder="1" applyAlignment="1">
      <alignment horizontal="center" wrapText="1"/>
    </xf>
    <xf numFmtId="0" fontId="32" fillId="0" borderId="15" xfId="0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3" fillId="0" borderId="32" xfId="3" applyNumberFormat="1" applyFont="1" applyFill="1" applyBorder="1" applyAlignment="1" applyProtection="1">
      <alignment horizontal="left"/>
    </xf>
    <xf numFmtId="0" fontId="17" fillId="0" borderId="6" xfId="1" applyFont="1" applyFill="1" applyBorder="1" applyAlignment="1">
      <alignment horizontal="center" vertical="center" wrapText="1"/>
    </xf>
    <xf numFmtId="3" fontId="6" fillId="0" borderId="6" xfId="1" applyNumberFormat="1" applyFont="1" applyFill="1" applyBorder="1"/>
    <xf numFmtId="3" fontId="9" fillId="0" borderId="6" xfId="1" applyNumberFormat="1" applyFont="1" applyFill="1" applyBorder="1"/>
    <xf numFmtId="3" fontId="5" fillId="0" borderId="6" xfId="1" applyNumberFormat="1" applyFont="1" applyFill="1" applyBorder="1"/>
    <xf numFmtId="3" fontId="29" fillId="0" borderId="6" xfId="1" applyNumberFormat="1" applyFont="1" applyFill="1" applyBorder="1"/>
    <xf numFmtId="0" fontId="30" fillId="0" borderId="6" xfId="2" applyFont="1" applyFill="1" applyBorder="1" applyAlignment="1"/>
    <xf numFmtId="3" fontId="30" fillId="0" borderId="6" xfId="1" applyNumberFormat="1" applyFont="1" applyFill="1" applyBorder="1"/>
    <xf numFmtId="0" fontId="9" fillId="0" borderId="6" xfId="1" applyFont="1" applyFill="1" applyBorder="1"/>
    <xf numFmtId="0" fontId="29" fillId="0" borderId="6" xfId="0" applyFont="1" applyFill="1" applyBorder="1" applyAlignment="1"/>
    <xf numFmtId="0" fontId="30" fillId="0" borderId="6" xfId="0" applyFont="1" applyBorder="1"/>
    <xf numFmtId="3" fontId="5" fillId="0" borderId="49" xfId="1" applyNumberFormat="1" applyFont="1" applyFill="1" applyBorder="1"/>
    <xf numFmtId="0" fontId="5" fillId="0" borderId="6" xfId="2" applyFont="1" applyFill="1" applyBorder="1" applyAlignment="1"/>
    <xf numFmtId="3" fontId="0" fillId="0" borderId="6" xfId="0" applyNumberFormat="1" applyBorder="1"/>
    <xf numFmtId="3" fontId="5" fillId="0" borderId="6" xfId="0" applyNumberFormat="1" applyFont="1" applyBorder="1"/>
    <xf numFmtId="3" fontId="2" fillId="0" borderId="6" xfId="0" applyNumberFormat="1" applyFont="1" applyBorder="1"/>
    <xf numFmtId="3" fontId="5" fillId="0" borderId="6" xfId="0" applyNumberFormat="1" applyFont="1" applyBorder="1" applyAlignment="1"/>
    <xf numFmtId="3" fontId="3" fillId="0" borderId="6" xfId="0" applyNumberFormat="1" applyFont="1" applyBorder="1"/>
    <xf numFmtId="3" fontId="30" fillId="0" borderId="6" xfId="0" applyNumberFormat="1" applyFont="1" applyBorder="1"/>
    <xf numFmtId="3" fontId="3" fillId="0" borderId="6" xfId="0" applyNumberFormat="1" applyFont="1" applyBorder="1" applyAlignment="1"/>
    <xf numFmtId="0" fontId="34" fillId="0" borderId="34" xfId="0" applyFont="1" applyBorder="1"/>
    <xf numFmtId="0" fontId="34" fillId="0" borderId="13" xfId="0" applyFont="1" applyBorder="1"/>
    <xf numFmtId="0" fontId="30" fillId="0" borderId="13" xfId="0" applyFont="1" applyBorder="1"/>
    <xf numFmtId="0" fontId="34" fillId="0" borderId="1" xfId="3" applyNumberFormat="1" applyFont="1" applyFill="1" applyBorder="1" applyAlignment="1" applyProtection="1">
      <alignment horizontal="left"/>
    </xf>
    <xf numFmtId="0" fontId="30" fillId="0" borderId="0" xfId="0" applyFont="1"/>
    <xf numFmtId="0" fontId="34" fillId="0" borderId="21" xfId="3" applyNumberFormat="1" applyFont="1" applyFill="1" applyBorder="1" applyAlignment="1" applyProtection="1">
      <alignment horizontal="left"/>
    </xf>
    <xf numFmtId="0" fontId="34" fillId="0" borderId="4" xfId="0" applyFont="1" applyBorder="1" applyAlignment="1">
      <alignment horizontal="center" wrapText="1"/>
    </xf>
    <xf numFmtId="0" fontId="30" fillId="0" borderId="22" xfId="0" applyFont="1" applyBorder="1"/>
    <xf numFmtId="0" fontId="30" fillId="0" borderId="37" xfId="0" applyFont="1" applyBorder="1"/>
    <xf numFmtId="0" fontId="30" fillId="0" borderId="9" xfId="0" applyFont="1" applyBorder="1"/>
    <xf numFmtId="0" fontId="30" fillId="0" borderId="30" xfId="0" applyFont="1" applyBorder="1"/>
    <xf numFmtId="0" fontId="30" fillId="0" borderId="38" xfId="0" applyFont="1" applyBorder="1"/>
    <xf numFmtId="0" fontId="30" fillId="0" borderId="39" xfId="0" applyFont="1" applyBorder="1"/>
    <xf numFmtId="0" fontId="30" fillId="0" borderId="14" xfId="0" applyFont="1" applyBorder="1"/>
    <xf numFmtId="0" fontId="30" fillId="0" borderId="31" xfId="0" applyFont="1" applyBorder="1"/>
    <xf numFmtId="0" fontId="30" fillId="0" borderId="7" xfId="0" applyFont="1" applyBorder="1"/>
    <xf numFmtId="0" fontId="34" fillId="0" borderId="44" xfId="0" applyFont="1" applyBorder="1"/>
    <xf numFmtId="0" fontId="30" fillId="0" borderId="23" xfId="0" applyFont="1" applyBorder="1"/>
    <xf numFmtId="0" fontId="30" fillId="0" borderId="10" xfId="0" applyFont="1" applyBorder="1"/>
    <xf numFmtId="0" fontId="30" fillId="0" borderId="11" xfId="0" applyFont="1" applyBorder="1"/>
    <xf numFmtId="0" fontId="30" fillId="0" borderId="2" xfId="0" applyFont="1" applyBorder="1"/>
    <xf numFmtId="0" fontId="30" fillId="0" borderId="9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4" fillId="0" borderId="21" xfId="0" applyFont="1" applyBorder="1"/>
    <xf numFmtId="0" fontId="34" fillId="0" borderId="15" xfId="0" applyFont="1" applyBorder="1"/>
    <xf numFmtId="0" fontId="34" fillId="0" borderId="0" xfId="0" applyFont="1" applyBorder="1"/>
    <xf numFmtId="0" fontId="30" fillId="0" borderId="22" xfId="0" applyFont="1" applyFill="1" applyBorder="1"/>
    <xf numFmtId="0" fontId="30" fillId="0" borderId="0" xfId="0" applyFont="1" applyBorder="1"/>
    <xf numFmtId="0" fontId="30" fillId="0" borderId="14" xfId="0" applyFont="1" applyFill="1" applyBorder="1"/>
    <xf numFmtId="0" fontId="30" fillId="0" borderId="12" xfId="0" applyFont="1" applyBorder="1"/>
    <xf numFmtId="0" fontId="30" fillId="0" borderId="3" xfId="0" applyFont="1" applyBorder="1"/>
    <xf numFmtId="0" fontId="34" fillId="0" borderId="43" xfId="0" applyFont="1" applyBorder="1"/>
    <xf numFmtId="0" fontId="30" fillId="0" borderId="0" xfId="0" applyFont="1" applyBorder="1" applyAlignment="1"/>
    <xf numFmtId="0" fontId="30" fillId="0" borderId="21" xfId="0" applyFont="1" applyBorder="1"/>
    <xf numFmtId="0" fontId="35" fillId="0" borderId="8" xfId="0" applyFont="1" applyBorder="1" applyAlignment="1">
      <alignment horizontal="center" wrapText="1"/>
    </xf>
    <xf numFmtId="0" fontId="35" fillId="0" borderId="5" xfId="0" applyFont="1" applyBorder="1" applyAlignment="1">
      <alignment horizontal="center" wrapText="1"/>
    </xf>
    <xf numFmtId="0" fontId="35" fillId="0" borderId="5" xfId="0" applyFont="1" applyBorder="1"/>
    <xf numFmtId="0" fontId="35" fillId="0" borderId="45" xfId="0" applyFont="1" applyBorder="1" applyAlignment="1">
      <alignment horizontal="center" wrapText="1"/>
    </xf>
    <xf numFmtId="0" fontId="35" fillId="0" borderId="41" xfId="0" applyFont="1" applyBorder="1" applyAlignment="1">
      <alignment horizontal="center" wrapText="1"/>
    </xf>
    <xf numFmtId="0" fontId="30" fillId="0" borderId="34" xfId="0" applyFont="1" applyBorder="1"/>
    <xf numFmtId="0" fontId="34" fillId="0" borderId="22" xfId="0" applyFont="1" applyBorder="1"/>
    <xf numFmtId="0" fontId="30" fillId="0" borderId="14" xfId="3" applyNumberFormat="1" applyFont="1" applyFill="1" applyBorder="1" applyAlignment="1" applyProtection="1">
      <alignment horizontal="left"/>
    </xf>
    <xf numFmtId="0" fontId="30" fillId="0" borderId="50" xfId="0" applyFont="1" applyBorder="1"/>
    <xf numFmtId="0" fontId="34" fillId="0" borderId="22" xfId="3" applyNumberFormat="1" applyFont="1" applyFill="1" applyBorder="1" applyAlignment="1" applyProtection="1">
      <alignment horizontal="left"/>
    </xf>
    <xf numFmtId="0" fontId="34" fillId="0" borderId="0" xfId="0" applyFont="1"/>
    <xf numFmtId="0" fontId="35" fillId="0" borderId="42" xfId="0" applyFont="1" applyBorder="1" applyAlignment="1">
      <alignment horizontal="center" wrapText="1"/>
    </xf>
    <xf numFmtId="3" fontId="5" fillId="0" borderId="34" xfId="0" applyNumberFormat="1" applyFont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9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23" xfId="0" applyNumberFormat="1" applyFont="1" applyBorder="1"/>
    <xf numFmtId="3" fontId="5" fillId="0" borderId="11" xfId="0" applyNumberFormat="1" applyFont="1" applyBorder="1"/>
    <xf numFmtId="3" fontId="8" fillId="0" borderId="13" xfId="0" applyNumberFormat="1" applyFont="1" applyBorder="1"/>
    <xf numFmtId="3" fontId="3" fillId="0" borderId="6" xfId="1" applyNumberFormat="1" applyFont="1" applyFill="1" applyBorder="1"/>
    <xf numFmtId="0" fontId="17" fillId="0" borderId="6" xfId="1" applyFont="1" applyBorder="1"/>
    <xf numFmtId="0" fontId="3" fillId="0" borderId="6" xfId="1" applyFont="1" applyFill="1" applyBorder="1" applyAlignment="1">
      <alignment wrapText="1"/>
    </xf>
    <xf numFmtId="3" fontId="8" fillId="0" borderId="49" xfId="1" applyNumberFormat="1" applyFont="1" applyFill="1" applyBorder="1"/>
    <xf numFmtId="3" fontId="3" fillId="0" borderId="49" xfId="1" applyNumberFormat="1" applyFont="1" applyFill="1" applyBorder="1"/>
    <xf numFmtId="0" fontId="36" fillId="0" borderId="6" xfId="1" applyFont="1" applyBorder="1"/>
    <xf numFmtId="3" fontId="3" fillId="0" borderId="0" xfId="1" applyNumberFormat="1" applyFont="1" applyFill="1" applyBorder="1"/>
    <xf numFmtId="0" fontId="33" fillId="0" borderId="6" xfId="1" applyFont="1" applyFill="1" applyBorder="1" applyAlignment="1"/>
    <xf numFmtId="0" fontId="37" fillId="0" borderId="6" xfId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0" fillId="0" borderId="34" xfId="0" applyNumberFormat="1" applyBorder="1"/>
    <xf numFmtId="0" fontId="0" fillId="0" borderId="49" xfId="0" applyBorder="1"/>
    <xf numFmtId="0" fontId="0" fillId="0" borderId="52" xfId="0" applyBorder="1"/>
    <xf numFmtId="0" fontId="0" fillId="0" borderId="25" xfId="0" applyBorder="1"/>
    <xf numFmtId="0" fontId="8" fillId="0" borderId="27" xfId="0" applyFont="1" applyBorder="1" applyAlignment="1"/>
    <xf numFmtId="0" fontId="3" fillId="0" borderId="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0" fillId="0" borderId="53" xfId="0" applyBorder="1"/>
    <xf numFmtId="0" fontId="0" fillId="0" borderId="46" xfId="0" applyBorder="1"/>
    <xf numFmtId="0" fontId="0" fillId="0" borderId="16" xfId="0" applyBorder="1"/>
    <xf numFmtId="0" fontId="0" fillId="0" borderId="47" xfId="0" applyBorder="1"/>
    <xf numFmtId="3" fontId="5" fillId="0" borderId="30" xfId="0" applyNumberFormat="1" applyFont="1" applyBorder="1"/>
    <xf numFmtId="0" fontId="5" fillId="0" borderId="6" xfId="0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4" fillId="0" borderId="21" xfId="0" applyFont="1" applyBorder="1" applyAlignment="1">
      <alignment horizontal="center"/>
    </xf>
    <xf numFmtId="0" fontId="2" fillId="0" borderId="37" xfId="0" applyFont="1" applyBorder="1"/>
    <xf numFmtId="0" fontId="2" fillId="0" borderId="30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3" fontId="3" fillId="0" borderId="13" xfId="0" applyNumberFormat="1" applyFont="1" applyBorder="1"/>
    <xf numFmtId="0" fontId="38" fillId="0" borderId="6" xfId="1" applyFont="1" applyBorder="1" applyAlignment="1"/>
    <xf numFmtId="0" fontId="0" fillId="0" borderId="10" xfId="0" applyBorder="1" applyAlignment="1">
      <alignment horizontal="center"/>
    </xf>
    <xf numFmtId="3" fontId="0" fillId="0" borderId="48" xfId="0" applyNumberFormat="1" applyBorder="1"/>
    <xf numFmtId="3" fontId="0" fillId="0" borderId="2" xfId="0" applyNumberFormat="1" applyBorder="1"/>
    <xf numFmtId="0" fontId="3" fillId="0" borderId="34" xfId="0" applyFont="1" applyBorder="1"/>
    <xf numFmtId="0" fontId="3" fillId="0" borderId="54" xfId="0" applyFont="1" applyBorder="1"/>
    <xf numFmtId="0" fontId="5" fillId="0" borderId="54" xfId="0" applyFont="1" applyBorder="1"/>
    <xf numFmtId="0" fontId="32" fillId="0" borderId="21" xfId="3" applyNumberFormat="1" applyFont="1" applyFill="1" applyBorder="1" applyAlignment="1" applyProtection="1">
      <alignment horizontal="left"/>
    </xf>
    <xf numFmtId="0" fontId="40" fillId="0" borderId="22" xfId="0" applyFont="1" applyBorder="1"/>
    <xf numFmtId="0" fontId="40" fillId="0" borderId="13" xfId="0" applyFont="1" applyBorder="1"/>
    <xf numFmtId="0" fontId="32" fillId="0" borderId="44" xfId="0" applyFont="1" applyBorder="1"/>
    <xf numFmtId="0" fontId="32" fillId="0" borderId="41" xfId="0" applyFont="1" applyBorder="1" applyAlignment="1">
      <alignment horizontal="center" wrapText="1"/>
    </xf>
    <xf numFmtId="0" fontId="32" fillId="0" borderId="42" xfId="0" applyFont="1" applyBorder="1" applyAlignment="1">
      <alignment horizontal="center" wrapText="1"/>
    </xf>
    <xf numFmtId="0" fontId="32" fillId="0" borderId="45" xfId="0" applyFont="1" applyBorder="1" applyAlignment="1">
      <alignment horizontal="center" wrapText="1"/>
    </xf>
    <xf numFmtId="0" fontId="32" fillId="0" borderId="21" xfId="0" applyFont="1" applyBorder="1"/>
    <xf numFmtId="0" fontId="40" fillId="0" borderId="22" xfId="0" applyFont="1" applyFill="1" applyBorder="1"/>
    <xf numFmtId="0" fontId="40" fillId="0" borderId="23" xfId="0" applyFont="1" applyBorder="1"/>
    <xf numFmtId="0" fontId="40" fillId="0" borderId="10" xfId="0" applyFont="1" applyBorder="1"/>
    <xf numFmtId="0" fontId="40" fillId="0" borderId="14" xfId="0" applyFont="1" applyFill="1" applyBorder="1"/>
    <xf numFmtId="0" fontId="40" fillId="0" borderId="12" xfId="0" applyFont="1" applyBorder="1"/>
    <xf numFmtId="0" fontId="40" fillId="0" borderId="3" xfId="0" applyFont="1" applyBorder="1"/>
    <xf numFmtId="0" fontId="40" fillId="0" borderId="0" xfId="0" applyFont="1"/>
    <xf numFmtId="0" fontId="32" fillId="0" borderId="43" xfId="0" applyFont="1" applyBorder="1"/>
    <xf numFmtId="0" fontId="40" fillId="0" borderId="21" xfId="0" applyFont="1" applyBorder="1"/>
    <xf numFmtId="0" fontId="40" fillId="0" borderId="14" xfId="0" applyFont="1" applyBorder="1"/>
    <xf numFmtId="0" fontId="32" fillId="0" borderId="15" xfId="0" applyFont="1" applyBorder="1" applyAlignment="1">
      <alignment horizontal="center"/>
    </xf>
    <xf numFmtId="0" fontId="5" fillId="0" borderId="14" xfId="3" applyNumberFormat="1" applyFont="1" applyFill="1" applyBorder="1" applyAlignment="1" applyProtection="1">
      <alignment horizontal="left"/>
    </xf>
    <xf numFmtId="0" fontId="5" fillId="0" borderId="50" xfId="3" applyNumberFormat="1" applyFont="1" applyFill="1" applyBorder="1" applyAlignment="1" applyProtection="1">
      <alignment horizontal="left"/>
    </xf>
    <xf numFmtId="0" fontId="3" fillId="0" borderId="34" xfId="3" applyNumberFormat="1" applyFont="1" applyFill="1" applyBorder="1" applyAlignment="1" applyProtection="1">
      <alignment horizontal="left"/>
    </xf>
    <xf numFmtId="3" fontId="40" fillId="0" borderId="37" xfId="0" applyNumberFormat="1" applyFont="1" applyBorder="1"/>
    <xf numFmtId="3" fontId="40" fillId="0" borderId="9" xfId="0" applyNumberFormat="1" applyFont="1" applyBorder="1"/>
    <xf numFmtId="3" fontId="40" fillId="0" borderId="9" xfId="0" applyNumberFormat="1" applyFont="1" applyBorder="1" applyAlignment="1">
      <alignment horizontal="right"/>
    </xf>
    <xf numFmtId="0" fontId="0" fillId="0" borderId="46" xfId="0" applyBorder="1" applyAlignment="1">
      <alignment horizontal="center"/>
    </xf>
    <xf numFmtId="0" fontId="3" fillId="0" borderId="6" xfId="0" applyFont="1" applyBorder="1" applyAlignment="1"/>
    <xf numFmtId="3" fontId="0" fillId="0" borderId="49" xfId="0" applyNumberFormat="1" applyBorder="1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65" fontId="41" fillId="0" borderId="0" xfId="0" applyNumberFormat="1" applyFont="1" applyFill="1" applyAlignment="1" applyProtection="1">
      <alignment horizontal="right" vertical="center"/>
    </xf>
    <xf numFmtId="0" fontId="42" fillId="0" borderId="8" xfId="0" applyFont="1" applyFill="1" applyBorder="1" applyAlignment="1" applyProtection="1">
      <alignment horizontal="center" vertical="center" wrapText="1"/>
    </xf>
    <xf numFmtId="0" fontId="42" fillId="0" borderId="5" xfId="0" applyFont="1" applyFill="1" applyBorder="1" applyAlignment="1" applyProtection="1">
      <alignment horizontal="center" vertical="center" wrapText="1"/>
    </xf>
    <xf numFmtId="0" fontId="44" fillId="0" borderId="4" xfId="0" applyFont="1" applyFill="1" applyBorder="1" applyAlignment="1" applyProtection="1">
      <alignment horizontal="center" vertical="center" wrapText="1"/>
    </xf>
    <xf numFmtId="0" fontId="44" fillId="0" borderId="8" xfId="0" applyFont="1" applyFill="1" applyBorder="1" applyAlignment="1" applyProtection="1">
      <alignment horizontal="center" vertical="center" wrapText="1"/>
    </xf>
    <xf numFmtId="0" fontId="44" fillId="0" borderId="5" xfId="0" applyFont="1" applyFill="1" applyBorder="1" applyAlignment="1" applyProtection="1">
      <alignment horizontal="center" vertical="center" wrapText="1"/>
    </xf>
    <xf numFmtId="165" fontId="44" fillId="0" borderId="8" xfId="0" applyNumberFormat="1" applyFont="1" applyFill="1" applyBorder="1" applyAlignment="1" applyProtection="1">
      <alignment vertical="center" wrapText="1"/>
    </xf>
    <xf numFmtId="165" fontId="44" fillId="0" borderId="5" xfId="0" applyNumberFormat="1" applyFont="1" applyFill="1" applyBorder="1" applyAlignment="1" applyProtection="1">
      <alignment vertical="center" wrapText="1"/>
    </xf>
    <xf numFmtId="0" fontId="44" fillId="0" borderId="15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46" fillId="0" borderId="6" xfId="0" applyFont="1" applyBorder="1"/>
    <xf numFmtId="3" fontId="46" fillId="0" borderId="6" xfId="0" applyNumberFormat="1" applyFont="1" applyBorder="1"/>
    <xf numFmtId="0" fontId="2" fillId="0" borderId="6" xfId="0" applyFont="1" applyBorder="1" applyAlignment="1">
      <alignment vertical="center" wrapText="1"/>
    </xf>
    <xf numFmtId="0" fontId="47" fillId="0" borderId="6" xfId="0" applyFont="1" applyBorder="1"/>
    <xf numFmtId="3" fontId="47" fillId="0" borderId="6" xfId="0" applyNumberFormat="1" applyFont="1" applyBorder="1"/>
    <xf numFmtId="0" fontId="34" fillId="0" borderId="6" xfId="0" applyFont="1" applyBorder="1"/>
    <xf numFmtId="3" fontId="34" fillId="0" borderId="6" xfId="0" applyNumberFormat="1" applyFont="1" applyBorder="1"/>
    <xf numFmtId="0" fontId="48" fillId="0" borderId="6" xfId="0" applyFont="1" applyBorder="1"/>
    <xf numFmtId="3" fontId="48" fillId="0" borderId="6" xfId="0" applyNumberFormat="1" applyFont="1" applyBorder="1"/>
    <xf numFmtId="0" fontId="46" fillId="0" borderId="6" xfId="0" applyFont="1" applyBorder="1" applyAlignment="1">
      <alignment wrapText="1"/>
    </xf>
    <xf numFmtId="0" fontId="34" fillId="0" borderId="6" xfId="0" applyFont="1" applyBorder="1" applyAlignment="1">
      <alignment wrapText="1"/>
    </xf>
    <xf numFmtId="0" fontId="48" fillId="0" borderId="6" xfId="0" applyFont="1" applyBorder="1" applyAlignment="1">
      <alignment wrapText="1"/>
    </xf>
    <xf numFmtId="3" fontId="49" fillId="0" borderId="6" xfId="0" applyNumberFormat="1" applyFont="1" applyBorder="1"/>
    <xf numFmtId="0" fontId="23" fillId="0" borderId="6" xfId="1" applyFont="1" applyBorder="1" applyAlignment="1">
      <alignment horizontal="center"/>
    </xf>
    <xf numFmtId="10" fontId="30" fillId="0" borderId="6" xfId="5" applyNumberFormat="1" applyFont="1" applyBorder="1"/>
    <xf numFmtId="10" fontId="3" fillId="0" borderId="6" xfId="5" applyNumberFormat="1" applyFont="1" applyBorder="1"/>
    <xf numFmtId="3" fontId="5" fillId="0" borderId="57" xfId="0" applyNumberFormat="1" applyFont="1" applyFill="1" applyBorder="1"/>
    <xf numFmtId="0" fontId="5" fillId="0" borderId="57" xfId="0" applyFont="1" applyFill="1" applyBorder="1" applyAlignment="1">
      <alignment wrapText="1"/>
    </xf>
    <xf numFmtId="3" fontId="25" fillId="0" borderId="6" xfId="0" applyNumberFormat="1" applyFont="1" applyBorder="1"/>
    <xf numFmtId="10" fontId="0" fillId="0" borderId="6" xfId="5" applyNumberFormat="1" applyFont="1" applyBorder="1"/>
    <xf numFmtId="0" fontId="5" fillId="0" borderId="0" xfId="0" applyFont="1" applyAlignment="1"/>
    <xf numFmtId="3" fontId="0" fillId="0" borderId="5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63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3" fillId="0" borderId="64" xfId="0" applyNumberFormat="1" applyFont="1" applyBorder="1"/>
    <xf numFmtId="3" fontId="3" fillId="0" borderId="8" xfId="0" applyNumberFormat="1" applyFont="1" applyBorder="1"/>
    <xf numFmtId="3" fontId="3" fillId="0" borderId="5" xfId="0" applyNumberFormat="1" applyFont="1" applyBorder="1"/>
    <xf numFmtId="0" fontId="5" fillId="0" borderId="37" xfId="0" applyFont="1" applyBorder="1"/>
    <xf numFmtId="3" fontId="3" fillId="0" borderId="36" xfId="0" applyNumberFormat="1" applyFont="1" applyBorder="1"/>
    <xf numFmtId="3" fontId="3" fillId="0" borderId="30" xfId="0" applyNumberFormat="1" applyFont="1" applyBorder="1"/>
    <xf numFmtId="0" fontId="5" fillId="0" borderId="38" xfId="0" applyFont="1" applyBorder="1"/>
    <xf numFmtId="3" fontId="3" fillId="0" borderId="30" xfId="4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right"/>
    </xf>
    <xf numFmtId="3" fontId="40" fillId="0" borderId="9" xfId="0" applyNumberFormat="1" applyFont="1" applyBorder="1" applyAlignment="1">
      <alignment horizontal="center"/>
    </xf>
    <xf numFmtId="3" fontId="40" fillId="0" borderId="30" xfId="0" applyNumberFormat="1" applyFont="1" applyBorder="1"/>
    <xf numFmtId="3" fontId="40" fillId="0" borderId="6" xfId="0" applyNumberFormat="1" applyFont="1" applyBorder="1"/>
    <xf numFmtId="3" fontId="40" fillId="0" borderId="6" xfId="0" applyNumberFormat="1" applyFont="1" applyBorder="1" applyAlignment="1">
      <alignment horizontal="right"/>
    </xf>
    <xf numFmtId="3" fontId="40" fillId="0" borderId="6" xfId="0" applyNumberFormat="1" applyFont="1" applyBorder="1" applyAlignment="1">
      <alignment horizontal="center"/>
    </xf>
    <xf numFmtId="3" fontId="40" fillId="0" borderId="2" xfId="0" applyNumberFormat="1" applyFont="1" applyBorder="1" applyAlignment="1">
      <alignment horizontal="center"/>
    </xf>
    <xf numFmtId="3" fontId="40" fillId="0" borderId="38" xfId="0" applyNumberFormat="1" applyFont="1" applyBorder="1"/>
    <xf numFmtId="3" fontId="40" fillId="0" borderId="39" xfId="0" applyNumberFormat="1" applyFont="1" applyBorder="1"/>
    <xf numFmtId="3" fontId="40" fillId="0" borderId="40" xfId="0" applyNumberFormat="1" applyFont="1" applyBorder="1"/>
    <xf numFmtId="3" fontId="40" fillId="0" borderId="31" xfId="0" applyNumberFormat="1" applyFont="1" applyBorder="1"/>
    <xf numFmtId="3" fontId="40" fillId="0" borderId="7" xfId="0" applyNumberFormat="1" applyFont="1" applyBorder="1"/>
    <xf numFmtId="3" fontId="40" fillId="0" borderId="3" xfId="0" applyNumberFormat="1" applyFont="1" applyBorder="1" applyAlignment="1">
      <alignment horizontal="center"/>
    </xf>
    <xf numFmtId="3" fontId="40" fillId="0" borderId="7" xfId="0" applyNumberFormat="1" applyFont="1" applyBorder="1" applyAlignment="1">
      <alignment horizontal="right"/>
    </xf>
    <xf numFmtId="3" fontId="40" fillId="0" borderId="23" xfId="0" applyNumberFormat="1" applyFont="1" applyBorder="1"/>
    <xf numFmtId="3" fontId="40" fillId="0" borderId="11" xfId="0" applyNumberFormat="1" applyFont="1" applyBorder="1"/>
    <xf numFmtId="3" fontId="3" fillId="0" borderId="28" xfId="0" applyNumberFormat="1" applyFont="1" applyBorder="1"/>
    <xf numFmtId="3" fontId="0" fillId="0" borderId="35" xfId="0" applyNumberFormat="1" applyBorder="1"/>
    <xf numFmtId="3" fontId="0" fillId="0" borderId="16" xfId="0" applyNumberFormat="1" applyBorder="1"/>
    <xf numFmtId="3" fontId="0" fillId="0" borderId="65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44" fillId="0" borderId="8" xfId="0" applyNumberFormat="1" applyFont="1" applyFill="1" applyBorder="1" applyAlignment="1" applyProtection="1">
      <alignment horizontal="center" vertical="center" wrapText="1"/>
    </xf>
    <xf numFmtId="0" fontId="34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0" fillId="0" borderId="49" xfId="2" applyFont="1" applyFill="1" applyBorder="1" applyAlignment="1">
      <alignment horizontal="left"/>
    </xf>
    <xf numFmtId="0" fontId="30" fillId="0" borderId="26" xfId="2" applyFont="1" applyFill="1" applyBorder="1" applyAlignment="1">
      <alignment horizontal="left"/>
    </xf>
    <xf numFmtId="0" fontId="30" fillId="0" borderId="11" xfId="2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6" xfId="0" applyNumberFormat="1" applyFont="1" applyBorder="1" applyAlignment="1"/>
    <xf numFmtId="0" fontId="1" fillId="0" borderId="30" xfId="0" applyFont="1" applyBorder="1" applyAlignment="1">
      <alignment wrapText="1"/>
    </xf>
    <xf numFmtId="3" fontId="40" fillId="0" borderId="39" xfId="0" applyNumberFormat="1" applyFont="1" applyBorder="1" applyAlignment="1">
      <alignment horizontal="right"/>
    </xf>
    <xf numFmtId="3" fontId="40" fillId="0" borderId="39" xfId="0" applyNumberFormat="1" applyFont="1" applyBorder="1" applyAlignment="1">
      <alignment horizontal="center"/>
    </xf>
    <xf numFmtId="3" fontId="40" fillId="0" borderId="4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0" fontId="3" fillId="0" borderId="49" xfId="5" applyNumberFormat="1" applyFont="1" applyFill="1" applyBorder="1"/>
    <xf numFmtId="10" fontId="3" fillId="0" borderId="6" xfId="5" applyNumberFormat="1" applyFont="1" applyFill="1" applyBorder="1"/>
    <xf numFmtId="3" fontId="1" fillId="0" borderId="6" xfId="0" applyNumberFormat="1" applyFont="1" applyBorder="1"/>
    <xf numFmtId="3" fontId="3" fillId="0" borderId="11" xfId="1" applyNumberFormat="1" applyFont="1" applyFill="1" applyBorder="1" applyAlignment="1"/>
    <xf numFmtId="3" fontId="1" fillId="0" borderId="49" xfId="1" applyNumberFormat="1" applyFont="1" applyFill="1" applyBorder="1"/>
    <xf numFmtId="0" fontId="2" fillId="0" borderId="34" xfId="0" applyFont="1" applyBorder="1" applyAlignment="1">
      <alignment horizontal="left" vertical="center" wrapText="1"/>
    </xf>
    <xf numFmtId="3" fontId="2" fillId="0" borderId="36" xfId="0" applyNumberFormat="1" applyFont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0" fontId="2" fillId="0" borderId="13" xfId="0" applyFont="1" applyBorder="1" applyAlignment="1">
      <alignment horizontal="left" vertical="center"/>
    </xf>
    <xf numFmtId="3" fontId="2" fillId="0" borderId="30" xfId="0" applyNumberFormat="1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3" fontId="2" fillId="0" borderId="31" xfId="0" applyNumberFormat="1" applyFont="1" applyBorder="1"/>
    <xf numFmtId="3" fontId="2" fillId="0" borderId="7" xfId="0" applyNumberFormat="1" applyFont="1" applyBorder="1"/>
    <xf numFmtId="3" fontId="2" fillId="0" borderId="3" xfId="0" applyNumberFormat="1" applyFont="1" applyBorder="1"/>
    <xf numFmtId="0" fontId="2" fillId="0" borderId="3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3" fontId="0" fillId="0" borderId="19" xfId="0" applyNumberFormat="1" applyBorder="1"/>
    <xf numFmtId="0" fontId="3" fillId="0" borderId="5" xfId="0" applyFont="1" applyBorder="1" applyAlignment="1">
      <alignment horizontal="center"/>
    </xf>
    <xf numFmtId="0" fontId="0" fillId="0" borderId="6" xfId="0" applyBorder="1" applyAlignment="1"/>
    <xf numFmtId="0" fontId="0" fillId="0" borderId="6" xfId="0" applyBorder="1" applyAlignment="1">
      <alignment horizontal="center"/>
    </xf>
    <xf numFmtId="3" fontId="1" fillId="0" borderId="53" xfId="0" applyNumberFormat="1" applyFont="1" applyBorder="1"/>
    <xf numFmtId="0" fontId="1" fillId="0" borderId="27" xfId="0" applyFont="1" applyBorder="1" applyAlignment="1">
      <alignment horizontal="center"/>
    </xf>
    <xf numFmtId="0" fontId="1" fillId="0" borderId="0" xfId="0" applyFont="1" applyAlignment="1"/>
    <xf numFmtId="0" fontId="1" fillId="0" borderId="37" xfId="0" applyFont="1" applyBorder="1"/>
    <xf numFmtId="0" fontId="1" fillId="0" borderId="2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3" fontId="0" fillId="0" borderId="13" xfId="0" applyNumberFormat="1" applyBorder="1"/>
    <xf numFmtId="3" fontId="0" fillId="0" borderId="14" xfId="0" applyNumberFormat="1" applyBorder="1"/>
    <xf numFmtId="0" fontId="1" fillId="0" borderId="14" xfId="0" applyFont="1" applyBorder="1"/>
    <xf numFmtId="3" fontId="5" fillId="0" borderId="31" xfId="0" applyNumberFormat="1" applyFont="1" applyBorder="1"/>
    <xf numFmtId="0" fontId="1" fillId="0" borderId="0" xfId="0" applyFon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7" fillId="0" borderId="6" xfId="0" applyFont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9" xfId="0" applyBorder="1" applyAlignment="1"/>
    <xf numFmtId="3" fontId="0" fillId="0" borderId="10" xfId="0" applyNumberFormat="1" applyBorder="1" applyAlignment="1"/>
    <xf numFmtId="3" fontId="0" fillId="0" borderId="2" xfId="0" applyNumberFormat="1" applyBorder="1" applyAlignment="1"/>
    <xf numFmtId="0" fontId="0" fillId="0" borderId="30" xfId="0" applyBorder="1" applyAlignment="1">
      <alignment wrapText="1"/>
    </xf>
    <xf numFmtId="3" fontId="0" fillId="0" borderId="25" xfId="0" applyNumberFormat="1" applyBorder="1" applyAlignment="1">
      <alignment horizontal="right"/>
    </xf>
    <xf numFmtId="0" fontId="1" fillId="0" borderId="37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3" fontId="1" fillId="0" borderId="11" xfId="0" applyNumberFormat="1" applyFont="1" applyBorder="1"/>
    <xf numFmtId="0" fontId="47" fillId="0" borderId="6" xfId="0" applyFont="1" applyBorder="1" applyAlignment="1">
      <alignment wrapText="1"/>
    </xf>
    <xf numFmtId="10" fontId="2" fillId="0" borderId="6" xfId="5" applyNumberFormat="1" applyFont="1" applyBorder="1"/>
    <xf numFmtId="3" fontId="3" fillId="0" borderId="21" xfId="0" applyNumberFormat="1" applyFont="1" applyBorder="1" applyAlignment="1">
      <alignment horizontal="center"/>
    </xf>
    <xf numFmtId="0" fontId="0" fillId="0" borderId="44" xfId="0" applyBorder="1"/>
    <xf numFmtId="0" fontId="0" fillId="0" borderId="66" xfId="0" applyBorder="1"/>
    <xf numFmtId="3" fontId="0" fillId="0" borderId="44" xfId="0" applyNumberFormat="1" applyBorder="1"/>
    <xf numFmtId="0" fontId="3" fillId="0" borderId="30" xfId="0" applyFont="1" applyBorder="1"/>
    <xf numFmtId="0" fontId="9" fillId="0" borderId="0" xfId="0" applyFont="1" applyBorder="1"/>
    <xf numFmtId="0" fontId="2" fillId="0" borderId="50" xfId="0" applyFont="1" applyBorder="1"/>
    <xf numFmtId="0" fontId="50" fillId="0" borderId="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0" fillId="0" borderId="0" xfId="0" applyFont="1"/>
    <xf numFmtId="0" fontId="53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51" fillId="0" borderId="0" xfId="0" applyFont="1"/>
    <xf numFmtId="0" fontId="53" fillId="0" borderId="0" xfId="0" applyFont="1" applyBorder="1" applyAlignment="1">
      <alignment horizontal="right" vertical="center"/>
    </xf>
    <xf numFmtId="49" fontId="0" fillId="0" borderId="0" xfId="0" applyNumberFormat="1" applyFont="1" applyBorder="1"/>
    <xf numFmtId="49" fontId="0" fillId="0" borderId="0" xfId="0" applyNumberFormat="1" applyFont="1"/>
    <xf numFmtId="0" fontId="0" fillId="0" borderId="76" xfId="0" applyFont="1" applyBorder="1"/>
    <xf numFmtId="0" fontId="0" fillId="0" borderId="47" xfId="0" applyBorder="1" applyAlignment="1"/>
    <xf numFmtId="0" fontId="0" fillId="0" borderId="56" xfId="0" applyBorder="1" applyAlignment="1"/>
    <xf numFmtId="0" fontId="0" fillId="0" borderId="20" xfId="0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5" xfId="0" applyFont="1" applyBorder="1" applyAlignment="1"/>
    <xf numFmtId="0" fontId="3" fillId="0" borderId="46" xfId="0" applyFont="1" applyBorder="1" applyAlignment="1"/>
    <xf numFmtId="0" fontId="3" fillId="0" borderId="55" xfId="0" applyFont="1" applyBorder="1" applyAlignment="1"/>
    <xf numFmtId="0" fontId="3" fillId="0" borderId="48" xfId="0" applyFont="1" applyBorder="1" applyAlignment="1"/>
    <xf numFmtId="0" fontId="5" fillId="2" borderId="16" xfId="0" applyFont="1" applyFill="1" applyBorder="1" applyAlignment="1"/>
    <xf numFmtId="0" fontId="5" fillId="2" borderId="26" xfId="0" applyFont="1" applyFill="1" applyBorder="1" applyAlignment="1"/>
    <xf numFmtId="0" fontId="5" fillId="2" borderId="19" xfId="0" applyFont="1" applyFill="1" applyBorder="1" applyAlignment="1"/>
    <xf numFmtId="0" fontId="0" fillId="0" borderId="46" xfId="0" applyBorder="1" applyAlignment="1"/>
    <xf numFmtId="0" fontId="0" fillId="0" borderId="55" xfId="0" applyBorder="1" applyAlignment="1"/>
    <xf numFmtId="0" fontId="0" fillId="0" borderId="48" xfId="0" applyBorder="1" applyAlignment="1"/>
    <xf numFmtId="0" fontId="0" fillId="0" borderId="16" xfId="0" applyBorder="1" applyAlignment="1"/>
    <xf numFmtId="0" fontId="0" fillId="0" borderId="26" xfId="0" applyBorder="1" applyAlignment="1"/>
    <xf numFmtId="0" fontId="0" fillId="0" borderId="19" xfId="0" applyBorder="1" applyAlignment="1"/>
    <xf numFmtId="0" fontId="3" fillId="0" borderId="28" xfId="0" applyFont="1" applyBorder="1" applyAlignment="1"/>
    <xf numFmtId="0" fontId="3" fillId="0" borderId="29" xfId="0" applyFont="1" applyBorder="1" applyAlignment="1"/>
    <xf numFmtId="0" fontId="3" fillId="0" borderId="17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3" fillId="0" borderId="4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17" fillId="0" borderId="6" xfId="0" applyFont="1" applyFill="1" applyBorder="1" applyAlignment="1">
      <alignment horizontal="left" wrapText="1"/>
    </xf>
    <xf numFmtId="0" fontId="0" fillId="0" borderId="3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5" fillId="0" borderId="4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6" xfId="0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0" fillId="0" borderId="12" xfId="0" applyFont="1" applyBorder="1" applyAlignment="1"/>
    <xf numFmtId="0" fontId="40" fillId="0" borderId="3" xfId="0" applyFont="1" applyBorder="1" applyAlignment="1"/>
    <xf numFmtId="0" fontId="40" fillId="0" borderId="58" xfId="0" applyFont="1" applyBorder="1" applyAlignment="1"/>
    <xf numFmtId="0" fontId="40" fillId="0" borderId="59" xfId="0" applyFont="1" applyBorder="1" applyAlignment="1"/>
    <xf numFmtId="0" fontId="40" fillId="0" borderId="15" xfId="0" applyFont="1" applyBorder="1" applyAlignment="1"/>
    <xf numFmtId="0" fontId="40" fillId="0" borderId="5" xfId="0" applyFont="1" applyBorder="1" applyAlignment="1"/>
    <xf numFmtId="0" fontId="40" fillId="0" borderId="23" xfId="0" applyFont="1" applyBorder="1" applyAlignment="1"/>
    <xf numFmtId="0" fontId="40" fillId="0" borderId="10" xfId="0" applyFont="1" applyBorder="1" applyAlignment="1"/>
    <xf numFmtId="0" fontId="40" fillId="0" borderId="11" xfId="0" applyFont="1" applyBorder="1" applyAlignment="1"/>
    <xf numFmtId="0" fontId="40" fillId="0" borderId="2" xfId="0" applyFont="1" applyBorder="1" applyAlignment="1"/>
    <xf numFmtId="0" fontId="0" fillId="0" borderId="12" xfId="0" applyBorder="1" applyAlignment="1"/>
    <xf numFmtId="0" fontId="0" fillId="0" borderId="3" xfId="0" applyBorder="1" applyAlignment="1"/>
    <xf numFmtId="0" fontId="0" fillId="0" borderId="58" xfId="0" applyBorder="1" applyAlignment="1"/>
    <xf numFmtId="0" fontId="0" fillId="0" borderId="59" xfId="0" applyBorder="1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2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7" fillId="0" borderId="0" xfId="0" applyFont="1" applyBorder="1" applyAlignment="1"/>
    <xf numFmtId="0" fontId="30" fillId="0" borderId="12" xfId="0" applyFont="1" applyBorder="1" applyAlignment="1"/>
    <xf numFmtId="0" fontId="30" fillId="0" borderId="3" xfId="0" applyFont="1" applyBorder="1" applyAlignment="1"/>
    <xf numFmtId="0" fontId="30" fillId="0" borderId="58" xfId="0" applyFont="1" applyBorder="1" applyAlignment="1"/>
    <xf numFmtId="0" fontId="30" fillId="0" borderId="59" xfId="0" applyFont="1" applyBorder="1" applyAlignment="1"/>
    <xf numFmtId="0" fontId="30" fillId="0" borderId="15" xfId="0" applyFont="1" applyBorder="1" applyAlignment="1"/>
    <xf numFmtId="0" fontId="30" fillId="0" borderId="5" xfId="0" applyFont="1" applyBorder="1" applyAlignment="1"/>
    <xf numFmtId="0" fontId="30" fillId="0" borderId="23" xfId="0" applyFont="1" applyBorder="1" applyAlignment="1"/>
    <xf numFmtId="0" fontId="30" fillId="0" borderId="10" xfId="0" applyFont="1" applyBorder="1" applyAlignment="1"/>
    <xf numFmtId="0" fontId="30" fillId="0" borderId="11" xfId="0" applyFont="1" applyBorder="1" applyAlignment="1"/>
    <xf numFmtId="0" fontId="30" fillId="0" borderId="2" xfId="0" applyFont="1" applyBorder="1" applyAlignment="1"/>
    <xf numFmtId="0" fontId="3" fillId="0" borderId="47" xfId="0" applyFont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9" xfId="0" applyBorder="1" applyAlignment="1"/>
    <xf numFmtId="0" fontId="0" fillId="0" borderId="17" xfId="0" applyBorder="1" applyAlignment="1"/>
    <xf numFmtId="0" fontId="30" fillId="0" borderId="49" xfId="2" applyFont="1" applyFill="1" applyBorder="1" applyAlignment="1">
      <alignment horizontal="left"/>
    </xf>
    <xf numFmtId="0" fontId="30" fillId="0" borderId="26" xfId="2" applyFont="1" applyFill="1" applyBorder="1" applyAlignment="1">
      <alignment horizontal="left"/>
    </xf>
    <xf numFmtId="0" fontId="30" fillId="0" borderId="11" xfId="2" applyFont="1" applyFill="1" applyBorder="1" applyAlignment="1">
      <alignment horizontal="left"/>
    </xf>
    <xf numFmtId="0" fontId="17" fillId="0" borderId="49" xfId="1" applyFont="1" applyBorder="1" applyAlignment="1">
      <alignment horizontal="left"/>
    </xf>
    <xf numFmtId="0" fontId="17" fillId="0" borderId="26" xfId="1" applyFont="1" applyBorder="1" applyAlignment="1">
      <alignment horizontal="left"/>
    </xf>
    <xf numFmtId="0" fontId="17" fillId="0" borderId="11" xfId="1" applyFont="1" applyBorder="1" applyAlignment="1">
      <alignment horizontal="left"/>
    </xf>
    <xf numFmtId="0" fontId="23" fillId="0" borderId="49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30" fillId="0" borderId="49" xfId="2" applyFont="1" applyFill="1" applyBorder="1" applyAlignment="1">
      <alignment horizontal="left" wrapText="1"/>
    </xf>
    <xf numFmtId="0" fontId="30" fillId="0" borderId="11" xfId="2" applyFont="1" applyFill="1" applyBorder="1" applyAlignment="1">
      <alignment horizontal="left" wrapText="1"/>
    </xf>
    <xf numFmtId="0" fontId="17" fillId="0" borderId="49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0" fillId="0" borderId="26" xfId="2" applyFont="1" applyFill="1" applyBorder="1" applyAlignment="1">
      <alignment horizontal="left" wrapText="1"/>
    </xf>
    <xf numFmtId="0" fontId="17" fillId="0" borderId="26" xfId="1" applyFont="1" applyFill="1" applyBorder="1" applyAlignment="1">
      <alignment horizontal="center" vertical="center"/>
    </xf>
    <xf numFmtId="0" fontId="23" fillId="0" borderId="26" xfId="1" applyFont="1" applyBorder="1" applyAlignment="1">
      <alignment horizontal="center"/>
    </xf>
    <xf numFmtId="0" fontId="3" fillId="0" borderId="49" xfId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0" fontId="3" fillId="0" borderId="49" xfId="1" applyFont="1" applyFill="1" applyBorder="1" applyAlignment="1">
      <alignment horizontal="left"/>
    </xf>
    <xf numFmtId="0" fontId="3" fillId="0" borderId="26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5" fillId="0" borderId="49" xfId="2" applyFont="1" applyFill="1" applyBorder="1" applyAlignment="1">
      <alignment horizontal="left" wrapText="1"/>
    </xf>
    <xf numFmtId="0" fontId="5" fillId="0" borderId="26" xfId="2" applyFont="1" applyFill="1" applyBorder="1" applyAlignment="1">
      <alignment horizontal="left" wrapText="1"/>
    </xf>
    <xf numFmtId="0" fontId="5" fillId="0" borderId="11" xfId="2" applyFont="1" applyFill="1" applyBorder="1" applyAlignment="1">
      <alignment horizontal="left" wrapText="1"/>
    </xf>
    <xf numFmtId="0" fontId="30" fillId="0" borderId="49" xfId="0" applyFont="1" applyBorder="1" applyAlignment="1">
      <alignment horizontal="left"/>
    </xf>
    <xf numFmtId="0" fontId="30" fillId="0" borderId="26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5" fillId="0" borderId="49" xfId="2" applyFont="1" applyFill="1" applyBorder="1" applyAlignment="1">
      <alignment horizontal="left"/>
    </xf>
    <xf numFmtId="0" fontId="5" fillId="0" borderId="26" xfId="2" applyFont="1" applyFill="1" applyBorder="1" applyAlignment="1">
      <alignment horizontal="left"/>
    </xf>
    <xf numFmtId="0" fontId="5" fillId="0" borderId="11" xfId="2" applyFont="1" applyFill="1" applyBorder="1" applyAlignment="1">
      <alignment horizontal="left"/>
    </xf>
    <xf numFmtId="0" fontId="3" fillId="0" borderId="26" xfId="1" applyFont="1" applyFill="1" applyBorder="1" applyAlignment="1">
      <alignment horizontal="left" wrapText="1"/>
    </xf>
    <xf numFmtId="0" fontId="30" fillId="0" borderId="49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left" wrapText="1"/>
    </xf>
    <xf numFmtId="0" fontId="3" fillId="0" borderId="49" xfId="1" applyFont="1" applyFill="1" applyBorder="1" applyAlignment="1">
      <alignment wrapText="1"/>
    </xf>
    <xf numFmtId="0" fontId="3" fillId="0" borderId="26" xfId="1" applyFont="1" applyFill="1" applyBorder="1" applyAlignment="1">
      <alignment wrapText="1"/>
    </xf>
    <xf numFmtId="0" fontId="3" fillId="0" borderId="11" xfId="1" applyFont="1" applyFill="1" applyBorder="1" applyAlignment="1">
      <alignment wrapText="1"/>
    </xf>
    <xf numFmtId="0" fontId="17" fillId="0" borderId="49" xfId="1" applyFont="1" applyBorder="1" applyAlignment="1">
      <alignment horizontal="left" wrapText="1"/>
    </xf>
    <xf numFmtId="0" fontId="17" fillId="0" borderId="26" xfId="1" applyFont="1" applyBorder="1" applyAlignment="1">
      <alignment horizontal="left" wrapText="1"/>
    </xf>
    <xf numFmtId="0" fontId="17" fillId="0" borderId="11" xfId="1" applyFont="1" applyBorder="1" applyAlignment="1">
      <alignment horizontal="left" wrapText="1"/>
    </xf>
    <xf numFmtId="0" fontId="3" fillId="0" borderId="49" xfId="1" applyFont="1" applyBorder="1" applyAlignment="1">
      <alignment horizontal="left"/>
    </xf>
    <xf numFmtId="0" fontId="3" fillId="0" borderId="26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6" fillId="0" borderId="49" xfId="1" applyFont="1" applyBorder="1" applyAlignment="1">
      <alignment horizontal="left" wrapText="1"/>
    </xf>
    <xf numFmtId="0" fontId="36" fillId="0" borderId="11" xfId="1" applyFont="1" applyBorder="1" applyAlignment="1">
      <alignment horizontal="left" wrapText="1"/>
    </xf>
    <xf numFmtId="0" fontId="2" fillId="0" borderId="49" xfId="2" applyFont="1" applyFill="1" applyBorder="1" applyAlignment="1">
      <alignment horizontal="left"/>
    </xf>
    <xf numFmtId="0" fontId="3" fillId="0" borderId="49" xfId="1" applyFont="1" applyFill="1" applyBorder="1" applyAlignment="1">
      <alignment horizontal="center" wrapText="1"/>
    </xf>
    <xf numFmtId="0" fontId="3" fillId="0" borderId="11" xfId="1" applyFont="1" applyFill="1" applyBorder="1" applyAlignment="1">
      <alignment horizontal="center" wrapText="1"/>
    </xf>
    <xf numFmtId="0" fontId="39" fillId="0" borderId="49" xfId="1" applyFont="1" applyBorder="1" applyAlignment="1">
      <alignment horizontal="left" wrapText="1"/>
    </xf>
    <xf numFmtId="0" fontId="39" fillId="0" borderId="11" xfId="1" applyFont="1" applyBorder="1" applyAlignment="1">
      <alignment horizontal="left" wrapText="1"/>
    </xf>
    <xf numFmtId="0" fontId="30" fillId="0" borderId="49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0" fontId="29" fillId="0" borderId="49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31" xfId="0" applyBorder="1" applyAlignment="1"/>
    <xf numFmtId="0" fontId="0" fillId="0" borderId="7" xfId="0" applyBorder="1" applyAlignment="1"/>
    <xf numFmtId="0" fontId="0" fillId="0" borderId="36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30" xfId="0" applyBorder="1" applyAlignment="1"/>
    <xf numFmtId="0" fontId="0" fillId="0" borderId="6" xfId="0" applyBorder="1" applyAlignment="1"/>
    <xf numFmtId="0" fontId="51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 wrapText="1"/>
    </xf>
    <xf numFmtId="49" fontId="56" fillId="0" borderId="0" xfId="6" applyNumberFormat="1" applyFont="1" applyFill="1" applyBorder="1" applyAlignment="1">
      <alignment horizontal="right"/>
    </xf>
    <xf numFmtId="49" fontId="57" fillId="0" borderId="67" xfId="6" applyNumberFormat="1" applyFont="1" applyBorder="1" applyAlignment="1">
      <alignment horizontal="center" vertical="center" wrapText="1"/>
    </xf>
    <xf numFmtId="49" fontId="57" fillId="0" borderId="68" xfId="6" applyNumberFormat="1" applyFont="1" applyBorder="1" applyAlignment="1">
      <alignment horizontal="center" vertical="center" wrapText="1"/>
    </xf>
    <xf numFmtId="49" fontId="57" fillId="0" borderId="69" xfId="6" applyNumberFormat="1" applyFont="1" applyBorder="1" applyAlignment="1">
      <alignment horizontal="center" vertical="center" wrapText="1"/>
    </xf>
    <xf numFmtId="0" fontId="51" fillId="0" borderId="73" xfId="6" applyFont="1" applyBorder="1" applyAlignment="1">
      <alignment horizontal="left" vertical="center" wrapText="1"/>
    </xf>
    <xf numFmtId="49" fontId="51" fillId="0" borderId="74" xfId="0" applyNumberFormat="1" applyFont="1" applyBorder="1" applyAlignment="1">
      <alignment horizontal="right" vertical="center"/>
    </xf>
    <xf numFmtId="49" fontId="51" fillId="0" borderId="75" xfId="0" applyNumberFormat="1" applyFont="1" applyBorder="1" applyAlignment="1">
      <alignment horizontal="right" vertical="center"/>
    </xf>
    <xf numFmtId="49" fontId="0" fillId="0" borderId="71" xfId="0" applyNumberFormat="1" applyFont="1" applyBorder="1" applyAlignment="1">
      <alignment horizontal="center"/>
    </xf>
    <xf numFmtId="49" fontId="0" fillId="0" borderId="72" xfId="0" applyNumberFormat="1" applyFont="1" applyBorder="1" applyAlignment="1">
      <alignment horizontal="center"/>
    </xf>
    <xf numFmtId="49" fontId="0" fillId="0" borderId="70" xfId="0" applyNumberFormat="1" applyFont="1" applyBorder="1" applyAlignment="1">
      <alignment horizontal="center"/>
    </xf>
    <xf numFmtId="0" fontId="42" fillId="0" borderId="28" xfId="0" applyFont="1" applyFill="1" applyBorder="1" applyAlignment="1" applyProtection="1">
      <alignment horizontal="left" vertical="center" wrapText="1" indent="1"/>
    </xf>
    <xf numFmtId="0" fontId="42" fillId="0" borderId="15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2" fillId="0" borderId="60" xfId="0" applyFont="1" applyFill="1" applyBorder="1" applyAlignment="1" applyProtection="1">
      <alignment horizontal="center" vertical="center" wrapText="1"/>
    </xf>
    <xf numFmtId="0" fontId="42" fillId="0" borderId="61" xfId="0" applyFont="1" applyFill="1" applyBorder="1" applyAlignment="1" applyProtection="1">
      <alignment horizontal="center" vertical="center" wrapText="1"/>
    </xf>
    <xf numFmtId="0" fontId="42" fillId="0" borderId="62" xfId="0" applyFont="1" applyFill="1" applyBorder="1" applyAlignment="1" applyProtection="1">
      <alignment horizontal="center" vertical="center" wrapText="1"/>
    </xf>
    <xf numFmtId="0" fontId="42" fillId="0" borderId="42" xfId="0" applyFont="1" applyFill="1" applyBorder="1" applyAlignment="1" applyProtection="1">
      <alignment horizontal="center" vertical="center" wrapText="1"/>
    </xf>
    <xf numFmtId="0" fontId="43" fillId="0" borderId="8" xfId="0" applyFont="1" applyFill="1" applyBorder="1" applyAlignment="1" applyProtection="1">
      <alignment horizontal="center" vertical="center" wrapText="1"/>
    </xf>
    <xf numFmtId="0" fontId="43" fillId="0" borderId="5" xfId="0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7">
    <cellStyle name="Ezres" xfId="4" builtinId="3"/>
    <cellStyle name="Normál" xfId="0" builtinId="0"/>
    <cellStyle name="Normál 11" xfId="1" xr:uid="{00000000-0005-0000-0000-000002000000}"/>
    <cellStyle name="Normál 2 2" xfId="2" xr:uid="{00000000-0005-0000-0000-000003000000}"/>
    <cellStyle name="Normál 8" xfId="3" xr:uid="{00000000-0005-0000-0000-000004000000}"/>
    <cellStyle name="Normal_KTRSZJ" xfId="6" xr:uid="{00000000-0005-0000-0000-000005000000}"/>
    <cellStyle name="Százalék" xfId="5" builtinId="5"/>
  </cellStyles>
  <dxfs count="2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workbookViewId="0">
      <selection activeCell="B7" sqref="B7:H7"/>
    </sheetView>
  </sheetViews>
  <sheetFormatPr defaultRowHeight="12.75" x14ac:dyDescent="0.2"/>
  <cols>
    <col min="1" max="1" width="4.42578125" customWidth="1"/>
    <col min="6" max="6" width="15.42578125" customWidth="1"/>
    <col min="7" max="7" width="12.85546875" customWidth="1"/>
    <col min="8" max="8" width="9.5703125" customWidth="1"/>
  </cols>
  <sheetData>
    <row r="1" spans="1:15" x14ac:dyDescent="0.2">
      <c r="A1" s="485" t="s">
        <v>238</v>
      </c>
      <c r="B1" s="485"/>
      <c r="C1" s="485"/>
      <c r="D1" s="485"/>
      <c r="E1" s="485"/>
      <c r="F1" s="485"/>
      <c r="G1" s="485"/>
      <c r="H1" s="485"/>
      <c r="I1" s="485"/>
      <c r="J1" s="1"/>
      <c r="K1" s="1"/>
      <c r="L1" s="1"/>
      <c r="M1" s="1"/>
      <c r="N1" s="1"/>
      <c r="O1" s="1"/>
    </row>
    <row r="3" spans="1:15" x14ac:dyDescent="0.2">
      <c r="A3" s="484" t="s">
        <v>88</v>
      </c>
      <c r="B3" s="484"/>
      <c r="C3" s="484"/>
      <c r="D3" s="484"/>
      <c r="E3" s="484"/>
      <c r="F3" s="484"/>
      <c r="G3" s="484"/>
      <c r="H3" s="484"/>
      <c r="I3" s="484"/>
    </row>
    <row r="4" spans="1:15" ht="13.5" thickBot="1" x14ac:dyDescent="0.25"/>
    <row r="5" spans="1:15" ht="13.5" thickBot="1" x14ac:dyDescent="0.25">
      <c r="B5" s="486" t="s">
        <v>20</v>
      </c>
      <c r="C5" s="487"/>
      <c r="D5" s="487"/>
      <c r="E5" s="487"/>
      <c r="F5" s="487"/>
      <c r="G5" s="487"/>
      <c r="H5" s="488"/>
    </row>
    <row r="6" spans="1:15" x14ac:dyDescent="0.2">
      <c r="B6" s="489" t="s">
        <v>361</v>
      </c>
      <c r="C6" s="490"/>
      <c r="D6" s="490"/>
      <c r="E6" s="490"/>
      <c r="F6" s="490"/>
      <c r="G6" s="490"/>
      <c r="H6" s="491"/>
    </row>
    <row r="7" spans="1:15" x14ac:dyDescent="0.2">
      <c r="B7" s="492" t="s">
        <v>266</v>
      </c>
      <c r="C7" s="493"/>
      <c r="D7" s="493"/>
      <c r="E7" s="493"/>
      <c r="F7" s="493"/>
      <c r="G7" s="493"/>
      <c r="H7" s="494"/>
    </row>
    <row r="8" spans="1:15" ht="13.5" thickBot="1" x14ac:dyDescent="0.25">
      <c r="B8" s="481"/>
      <c r="C8" s="482"/>
      <c r="D8" s="482"/>
      <c r="E8" s="482"/>
      <c r="F8" s="482"/>
      <c r="G8" s="482"/>
      <c r="H8" s="483"/>
    </row>
    <row r="9" spans="1:15" ht="13.5" thickBot="1" x14ac:dyDescent="0.25">
      <c r="B9" s="46"/>
      <c r="C9" s="46"/>
      <c r="D9" s="46"/>
      <c r="E9" s="46"/>
      <c r="F9" s="46"/>
      <c r="G9" s="46"/>
      <c r="H9" s="46"/>
    </row>
    <row r="10" spans="1:15" ht="13.5" thickBot="1" x14ac:dyDescent="0.25">
      <c r="B10" s="486" t="s">
        <v>131</v>
      </c>
      <c r="C10" s="487"/>
      <c r="D10" s="487"/>
      <c r="E10" s="487"/>
      <c r="F10" s="487"/>
      <c r="G10" s="487"/>
      <c r="H10" s="488"/>
    </row>
    <row r="11" spans="1:15" x14ac:dyDescent="0.2">
      <c r="B11" s="495"/>
      <c r="C11" s="496"/>
      <c r="D11" s="496"/>
      <c r="E11" s="496"/>
      <c r="F11" s="496"/>
      <c r="G11" s="496"/>
      <c r="H11" s="497"/>
    </row>
    <row r="12" spans="1:15" x14ac:dyDescent="0.2">
      <c r="B12" s="498"/>
      <c r="C12" s="499"/>
      <c r="D12" s="499"/>
      <c r="E12" s="499"/>
      <c r="F12" s="499"/>
      <c r="G12" s="499"/>
      <c r="H12" s="500"/>
    </row>
    <row r="13" spans="1:15" ht="13.5" thickBot="1" x14ac:dyDescent="0.25">
      <c r="B13" s="481"/>
      <c r="C13" s="482"/>
      <c r="D13" s="482"/>
      <c r="E13" s="482"/>
      <c r="F13" s="482"/>
      <c r="G13" s="482"/>
      <c r="H13" s="483"/>
    </row>
    <row r="14" spans="1:15" ht="13.5" thickBot="1" x14ac:dyDescent="0.25">
      <c r="B14" s="46"/>
      <c r="C14" s="46"/>
      <c r="D14" s="46"/>
      <c r="E14" s="46"/>
      <c r="F14" s="46"/>
      <c r="G14" s="46"/>
      <c r="H14" s="46"/>
    </row>
    <row r="15" spans="1:15" ht="13.5" thickBot="1" x14ac:dyDescent="0.25">
      <c r="B15" s="501" t="s">
        <v>132</v>
      </c>
      <c r="C15" s="502"/>
      <c r="D15" s="502"/>
      <c r="E15" s="502"/>
      <c r="F15" s="502"/>
      <c r="G15" s="502"/>
      <c r="H15" s="503"/>
    </row>
    <row r="16" spans="1:15" x14ac:dyDescent="0.2">
      <c r="B16" s="495"/>
      <c r="C16" s="496"/>
      <c r="D16" s="496"/>
      <c r="E16" s="496"/>
      <c r="F16" s="496"/>
      <c r="G16" s="496"/>
      <c r="H16" s="497"/>
    </row>
    <row r="17" spans="2:8" x14ac:dyDescent="0.2">
      <c r="B17" s="498"/>
      <c r="C17" s="499"/>
      <c r="D17" s="499"/>
      <c r="E17" s="499"/>
      <c r="F17" s="499"/>
      <c r="G17" s="499"/>
      <c r="H17" s="500"/>
    </row>
    <row r="18" spans="2:8" ht="13.5" thickBot="1" x14ac:dyDescent="0.25">
      <c r="B18" s="481"/>
      <c r="C18" s="482"/>
      <c r="D18" s="482"/>
      <c r="E18" s="482"/>
      <c r="F18" s="482"/>
      <c r="G18" s="482"/>
      <c r="H18" s="483"/>
    </row>
  </sheetData>
  <mergeCells count="14">
    <mergeCell ref="B16:H16"/>
    <mergeCell ref="B17:H17"/>
    <mergeCell ref="B18:H18"/>
    <mergeCell ref="B10:H10"/>
    <mergeCell ref="B15:H15"/>
    <mergeCell ref="B11:H11"/>
    <mergeCell ref="B12:H12"/>
    <mergeCell ref="B13:H13"/>
    <mergeCell ref="B8:H8"/>
    <mergeCell ref="A3:I3"/>
    <mergeCell ref="A1:I1"/>
    <mergeCell ref="B5:H5"/>
    <mergeCell ref="B6:H6"/>
    <mergeCell ref="B7:H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98"/>
  <sheetViews>
    <sheetView topLeftCell="A44" workbookViewId="0">
      <selection activeCell="B50" sqref="B50"/>
    </sheetView>
  </sheetViews>
  <sheetFormatPr defaultRowHeight="12.75" x14ac:dyDescent="0.2"/>
  <cols>
    <col min="1" max="1" width="53.5703125" customWidth="1"/>
    <col min="2" max="2" width="19" customWidth="1"/>
    <col min="3" max="3" width="11.5703125" customWidth="1"/>
    <col min="4" max="4" width="15.5703125" customWidth="1"/>
    <col min="5" max="5" width="10" customWidth="1"/>
    <col min="6" max="6" width="9.85546875" bestFit="1" customWidth="1"/>
    <col min="7" max="7" width="13.140625" customWidth="1"/>
    <col min="8" max="8" width="16.140625" customWidth="1"/>
    <col min="9" max="9" width="13.140625" customWidth="1"/>
    <col min="10" max="10" width="17.140625" customWidth="1"/>
  </cols>
  <sheetData>
    <row r="2" spans="1:14" x14ac:dyDescent="0.2">
      <c r="A2" s="485" t="s">
        <v>246</v>
      </c>
      <c r="B2" s="485"/>
      <c r="C2" s="485"/>
      <c r="D2" s="1"/>
      <c r="E2" s="1"/>
      <c r="F2" s="1"/>
      <c r="G2" s="1"/>
      <c r="H2" s="1"/>
      <c r="I2" s="1"/>
      <c r="J2" s="1"/>
      <c r="K2" s="1"/>
    </row>
    <row r="3" spans="1:14" hidden="1" x14ac:dyDescent="0.2"/>
    <row r="4" spans="1:14" hidden="1" x14ac:dyDescent="0.2"/>
    <row r="9" spans="1:14" x14ac:dyDescent="0.2">
      <c r="A9" s="10" t="s">
        <v>118</v>
      </c>
      <c r="B9" s="3"/>
      <c r="C9" s="3"/>
      <c r="D9" s="3"/>
      <c r="E9" s="49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">
      <c r="A10" s="10"/>
      <c r="B10" s="3"/>
      <c r="C10" s="3"/>
      <c r="D10" s="3"/>
      <c r="E10" s="49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">
      <c r="A11" s="10"/>
      <c r="B11" s="3"/>
      <c r="C11" s="3"/>
      <c r="D11" s="3"/>
      <c r="E11" s="49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">
      <c r="A12" s="10"/>
      <c r="B12" s="3"/>
      <c r="C12" s="3"/>
      <c r="D12" s="3"/>
      <c r="E12" s="49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">
      <c r="A13" s="10"/>
      <c r="B13" s="412" t="s">
        <v>352</v>
      </c>
      <c r="D13" s="359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 customHeight="1" thickBot="1" x14ac:dyDescent="0.25">
      <c r="A14" s="45" t="s">
        <v>34</v>
      </c>
      <c r="B14" s="129"/>
      <c r="C14" s="59"/>
      <c r="D14" s="59"/>
      <c r="E14" s="59"/>
      <c r="F14" s="12"/>
      <c r="G14" s="12"/>
      <c r="H14" s="12"/>
      <c r="I14" s="12"/>
    </row>
    <row r="15" spans="1:14" ht="15" customHeight="1" x14ac:dyDescent="0.2">
      <c r="A15" s="296" t="s">
        <v>201</v>
      </c>
      <c r="B15" s="370">
        <f>B16+B18+B20+B21</f>
        <v>262609093</v>
      </c>
      <c r="C15" s="59"/>
      <c r="D15" s="59"/>
      <c r="E15" s="59"/>
      <c r="F15" s="12"/>
      <c r="G15" s="12"/>
      <c r="H15" s="12"/>
      <c r="I15" s="12"/>
    </row>
    <row r="16" spans="1:14" ht="15" customHeight="1" x14ac:dyDescent="0.2">
      <c r="A16" s="297" t="s">
        <v>202</v>
      </c>
      <c r="B16" s="371">
        <v>82639169</v>
      </c>
      <c r="C16" s="59"/>
      <c r="D16" s="59"/>
      <c r="E16" s="59"/>
      <c r="F16" s="12"/>
      <c r="G16" s="12"/>
      <c r="H16" s="12"/>
      <c r="I16" s="12"/>
    </row>
    <row r="17" spans="1:14" ht="15" customHeight="1" x14ac:dyDescent="0.2">
      <c r="A17" s="298" t="s">
        <v>203</v>
      </c>
      <c r="B17" s="278"/>
      <c r="C17" s="59"/>
      <c r="D17" s="59"/>
      <c r="E17" s="59"/>
      <c r="F17" s="12"/>
      <c r="G17" s="12"/>
      <c r="H17" s="12"/>
      <c r="I17" s="12"/>
    </row>
    <row r="18" spans="1:14" ht="15" customHeight="1" x14ac:dyDescent="0.2">
      <c r="A18" s="130" t="s">
        <v>204</v>
      </c>
      <c r="B18" s="373">
        <v>167117449</v>
      </c>
      <c r="C18" s="59"/>
      <c r="D18" s="59"/>
      <c r="E18" s="59"/>
      <c r="F18" s="12"/>
      <c r="G18" s="12"/>
      <c r="H18" s="12"/>
      <c r="I18" s="12"/>
    </row>
    <row r="19" spans="1:14" ht="15" customHeight="1" x14ac:dyDescent="0.2">
      <c r="A19" s="58" t="s">
        <v>224</v>
      </c>
      <c r="B19" s="95"/>
      <c r="C19" s="59"/>
      <c r="D19" s="59"/>
      <c r="E19" s="59"/>
      <c r="F19" s="12"/>
      <c r="G19" s="12"/>
      <c r="H19" s="12"/>
      <c r="I19" s="12"/>
    </row>
    <row r="20" spans="1:14" s="10" customFormat="1" ht="15" customHeight="1" x14ac:dyDescent="0.25">
      <c r="A20" s="130" t="s">
        <v>212</v>
      </c>
      <c r="B20" s="467">
        <v>10886080</v>
      </c>
      <c r="C20" s="468"/>
      <c r="D20" s="468"/>
      <c r="E20" s="468"/>
      <c r="F20" s="11"/>
      <c r="G20" s="11"/>
      <c r="H20" s="11"/>
      <c r="I20" s="11"/>
    </row>
    <row r="21" spans="1:14" ht="15" customHeight="1" x14ac:dyDescent="0.2">
      <c r="A21" s="130" t="s">
        <v>206</v>
      </c>
      <c r="B21" s="371">
        <v>1966395</v>
      </c>
      <c r="C21" s="59"/>
      <c r="D21" s="59"/>
      <c r="E21" s="59"/>
      <c r="F21" s="12"/>
      <c r="G21" s="12"/>
      <c r="H21" s="12"/>
      <c r="I21" s="12"/>
    </row>
    <row r="22" spans="1:14" ht="15" customHeight="1" x14ac:dyDescent="0.2">
      <c r="A22" s="58" t="s">
        <v>207</v>
      </c>
      <c r="B22" s="95"/>
      <c r="C22" s="59"/>
      <c r="D22" s="59"/>
      <c r="E22" s="59"/>
      <c r="F22" s="12"/>
      <c r="G22" s="12"/>
      <c r="H22" s="12"/>
      <c r="I22" s="12"/>
    </row>
    <row r="23" spans="1:14" ht="15" customHeight="1" thickBot="1" x14ac:dyDescent="0.25">
      <c r="A23" s="319" t="s">
        <v>208</v>
      </c>
      <c r="B23" s="372"/>
      <c r="C23" s="59"/>
      <c r="D23" s="59"/>
      <c r="E23" s="59"/>
      <c r="F23" s="12"/>
      <c r="G23" s="12"/>
      <c r="H23" s="12"/>
      <c r="I23" s="12"/>
    </row>
    <row r="24" spans="1:14" ht="15" customHeight="1" x14ac:dyDescent="0.2">
      <c r="A24" s="320" t="s">
        <v>209</v>
      </c>
      <c r="B24" s="370">
        <v>40891283</v>
      </c>
      <c r="C24" s="59"/>
      <c r="D24" s="59"/>
      <c r="E24" s="59"/>
      <c r="F24" s="12"/>
      <c r="G24" s="12"/>
      <c r="H24" s="12"/>
      <c r="I24" s="12"/>
    </row>
    <row r="25" spans="1:14" ht="15" customHeight="1" thickBot="1" x14ac:dyDescent="0.25">
      <c r="A25" s="319" t="s">
        <v>211</v>
      </c>
      <c r="B25" s="445"/>
      <c r="C25" s="8"/>
      <c r="D25" s="8"/>
      <c r="E25" s="8"/>
      <c r="F25" s="3"/>
      <c r="G25" s="3"/>
      <c r="H25" s="3"/>
      <c r="I25" s="3"/>
      <c r="J25" s="3"/>
      <c r="K25" s="3"/>
      <c r="L25" s="3"/>
    </row>
    <row r="26" spans="1:14" ht="15" customHeight="1" x14ac:dyDescent="0.2">
      <c r="A26" s="320" t="s">
        <v>31</v>
      </c>
      <c r="B26" s="369"/>
      <c r="C26" s="8"/>
      <c r="D26" s="8"/>
      <c r="E26" s="8"/>
      <c r="F26" s="3"/>
      <c r="G26" s="3"/>
      <c r="H26" s="3"/>
      <c r="I26" s="3"/>
      <c r="J26" s="3"/>
      <c r="K26" s="3"/>
      <c r="L26" s="3"/>
    </row>
    <row r="27" spans="1:14" ht="15" customHeight="1" thickBot="1" x14ac:dyDescent="0.25">
      <c r="A27" s="318" t="s">
        <v>210</v>
      </c>
      <c r="B27" s="96"/>
      <c r="C27" s="8"/>
      <c r="D27" s="8"/>
      <c r="E27" s="8"/>
      <c r="F27" s="3"/>
      <c r="G27" s="3"/>
      <c r="H27" s="3"/>
      <c r="I27" s="3"/>
      <c r="J27" s="3"/>
      <c r="K27" s="3"/>
      <c r="L27" s="3"/>
    </row>
    <row r="28" spans="1:14" ht="15" customHeight="1" x14ac:dyDescent="0.2">
      <c r="A28" s="127"/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  <c r="M28" s="3"/>
      <c r="N28" s="3"/>
    </row>
    <row r="29" spans="1:14" ht="15" customHeight="1" x14ac:dyDescent="0.2">
      <c r="A29" s="127"/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  <c r="M29" s="3"/>
      <c r="N29" s="3"/>
    </row>
    <row r="30" spans="1:14" ht="15" customHeight="1" x14ac:dyDescent="0.2">
      <c r="A30" s="127"/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  <c r="M30" s="3"/>
      <c r="N30" s="3"/>
    </row>
    <row r="31" spans="1:14" ht="15" customHeight="1" x14ac:dyDescent="0.2">
      <c r="A31" s="127"/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  <c r="M31" s="3"/>
      <c r="N31" s="3"/>
    </row>
    <row r="32" spans="1:14" ht="15" customHeight="1" x14ac:dyDescent="0.2">
      <c r="A32" s="127"/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  <c r="M32" s="3"/>
      <c r="N32" s="3"/>
    </row>
    <row r="33" spans="1:14" ht="15" customHeight="1" x14ac:dyDescent="0.2">
      <c r="A33" s="127"/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  <c r="M33" s="3"/>
      <c r="N33" s="3"/>
    </row>
    <row r="34" spans="1:14" ht="15" customHeight="1" x14ac:dyDescent="0.2">
      <c r="A34" s="4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 customHeight="1" x14ac:dyDescent="0.2">
      <c r="A35" s="4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 x14ac:dyDescent="0.25">
      <c r="A36" s="9" t="s">
        <v>35</v>
      </c>
      <c r="B36" s="197"/>
      <c r="C36" s="197"/>
      <c r="D36" s="197"/>
      <c r="E36" s="3"/>
      <c r="F36" s="528" t="s">
        <v>348</v>
      </c>
      <c r="G36" s="529"/>
      <c r="H36" s="3"/>
      <c r="I36" s="3"/>
      <c r="J36" s="3"/>
      <c r="K36" s="3"/>
      <c r="L36" s="3"/>
      <c r="M36" s="3"/>
      <c r="N36" s="3"/>
    </row>
    <row r="37" spans="1:14" ht="45.75" customHeight="1" thickBot="1" x14ac:dyDescent="0.25">
      <c r="A37" s="299" t="s">
        <v>24</v>
      </c>
      <c r="B37" s="169" t="s">
        <v>116</v>
      </c>
      <c r="C37" s="168" t="s">
        <v>26</v>
      </c>
      <c r="D37" s="168" t="s">
        <v>200</v>
      </c>
      <c r="E37" s="168" t="s">
        <v>117</v>
      </c>
      <c r="F37" s="168" t="s">
        <v>27</v>
      </c>
      <c r="G37" s="170" t="s">
        <v>119</v>
      </c>
      <c r="J37" s="17"/>
      <c r="K37" s="3"/>
      <c r="L37" s="3"/>
      <c r="M37" s="3"/>
      <c r="N37" s="3"/>
    </row>
    <row r="38" spans="1:14" ht="15" customHeight="1" x14ac:dyDescent="0.2">
      <c r="A38" s="300" t="s">
        <v>142</v>
      </c>
      <c r="B38" s="321">
        <v>7272160</v>
      </c>
      <c r="C38" s="322"/>
      <c r="D38" s="322">
        <v>1537602</v>
      </c>
      <c r="E38" s="323">
        <v>3434078</v>
      </c>
      <c r="F38" s="375"/>
      <c r="G38" s="374">
        <v>2560000</v>
      </c>
      <c r="H38" s="18"/>
      <c r="I38" s="18"/>
      <c r="J38" s="18"/>
      <c r="K38" s="3"/>
      <c r="L38" s="3"/>
      <c r="M38" s="3"/>
      <c r="N38" s="3"/>
    </row>
    <row r="39" spans="1:14" ht="15" customHeight="1" x14ac:dyDescent="0.2">
      <c r="A39" s="301" t="s">
        <v>335</v>
      </c>
      <c r="B39" s="376"/>
      <c r="C39" s="377"/>
      <c r="D39" s="377"/>
      <c r="E39" s="378">
        <v>1995605</v>
      </c>
      <c r="F39" s="379"/>
      <c r="G39" s="380"/>
      <c r="H39" s="18"/>
      <c r="I39" s="18"/>
      <c r="J39" s="18"/>
      <c r="K39" s="3"/>
      <c r="L39" s="3"/>
      <c r="M39" s="3"/>
      <c r="N39" s="3"/>
    </row>
    <row r="40" spans="1:14" ht="15" customHeight="1" x14ac:dyDescent="0.2">
      <c r="A40" s="301" t="s">
        <v>386</v>
      </c>
      <c r="B40" s="376">
        <v>2684900</v>
      </c>
      <c r="C40" s="377"/>
      <c r="D40" s="377">
        <v>543121</v>
      </c>
      <c r="E40" s="378">
        <v>744719</v>
      </c>
      <c r="F40" s="379"/>
      <c r="G40" s="380"/>
      <c r="H40" s="18"/>
      <c r="I40" s="18"/>
      <c r="J40" s="18"/>
      <c r="K40" s="3"/>
      <c r="L40" s="3"/>
      <c r="M40" s="3"/>
      <c r="N40" s="3"/>
    </row>
    <row r="41" spans="1:14" ht="15" customHeight="1" x14ac:dyDescent="0.2">
      <c r="A41" s="301" t="s">
        <v>135</v>
      </c>
      <c r="B41" s="376">
        <v>41650577</v>
      </c>
      <c r="C41" s="377">
        <v>0</v>
      </c>
      <c r="D41" s="377">
        <v>4286519</v>
      </c>
      <c r="E41" s="378">
        <v>6964797</v>
      </c>
      <c r="F41" s="379"/>
      <c r="G41" s="380"/>
      <c r="H41" s="18"/>
      <c r="I41" s="18"/>
      <c r="J41" s="18"/>
      <c r="K41" s="3"/>
      <c r="L41" s="3"/>
      <c r="M41" s="3"/>
      <c r="N41" s="3"/>
    </row>
    <row r="42" spans="1:14" ht="15" customHeight="1" x14ac:dyDescent="0.2">
      <c r="A42" s="301" t="s">
        <v>387</v>
      </c>
      <c r="B42" s="381">
        <v>3373921</v>
      </c>
      <c r="C42" s="382"/>
      <c r="D42" s="382">
        <v>679370</v>
      </c>
      <c r="E42" s="406">
        <v>554745</v>
      </c>
      <c r="F42" s="407"/>
      <c r="G42" s="408"/>
      <c r="H42" s="398"/>
      <c r="I42" s="398"/>
      <c r="J42" s="398"/>
      <c r="K42" s="3"/>
      <c r="L42" s="3"/>
      <c r="M42" s="3"/>
      <c r="N42" s="3"/>
    </row>
    <row r="43" spans="1:14" ht="15" customHeight="1" x14ac:dyDescent="0.2">
      <c r="A43" s="301" t="s">
        <v>388</v>
      </c>
      <c r="B43" s="381"/>
      <c r="C43" s="382"/>
      <c r="D43" s="382"/>
      <c r="E43" s="406">
        <v>542339</v>
      </c>
      <c r="F43" s="407"/>
      <c r="G43" s="408"/>
      <c r="H43" s="398"/>
      <c r="I43" s="398"/>
      <c r="J43" s="398"/>
      <c r="K43" s="3"/>
      <c r="L43" s="3"/>
      <c r="M43" s="3"/>
      <c r="N43" s="3"/>
    </row>
    <row r="44" spans="1:14" ht="15" customHeight="1" x14ac:dyDescent="0.2">
      <c r="A44" s="195" t="s">
        <v>269</v>
      </c>
      <c r="B44" s="381">
        <v>3551298</v>
      </c>
      <c r="C44" s="382">
        <v>0</v>
      </c>
      <c r="D44" s="382">
        <v>711407</v>
      </c>
      <c r="E44" s="382">
        <v>2129762</v>
      </c>
      <c r="F44" s="382"/>
      <c r="G44" s="383"/>
      <c r="H44" s="18"/>
      <c r="I44" s="18"/>
      <c r="J44" s="18"/>
      <c r="K44" s="3"/>
      <c r="L44" s="3"/>
      <c r="M44" s="3"/>
      <c r="N44" s="3"/>
    </row>
    <row r="45" spans="1:14" ht="15" customHeight="1" x14ac:dyDescent="0.2">
      <c r="A45" s="469" t="s">
        <v>389</v>
      </c>
      <c r="B45" s="381"/>
      <c r="C45" s="382"/>
      <c r="D45" s="382"/>
      <c r="E45" s="382"/>
      <c r="F45" s="382"/>
      <c r="G45" s="383">
        <v>4951716</v>
      </c>
      <c r="H45" s="402"/>
      <c r="I45" s="402"/>
      <c r="J45" s="402"/>
      <c r="K45" s="3"/>
      <c r="L45" s="3"/>
      <c r="M45" s="3"/>
      <c r="N45" s="3"/>
    </row>
    <row r="46" spans="1:14" ht="15" customHeight="1" thickBot="1" x14ac:dyDescent="0.25">
      <c r="A46" s="206" t="s">
        <v>270</v>
      </c>
      <c r="B46" s="384"/>
      <c r="C46" s="385"/>
      <c r="D46" s="385"/>
      <c r="E46" s="387">
        <v>1927128</v>
      </c>
      <c r="F46" s="387">
        <v>6425022</v>
      </c>
      <c r="G46" s="386"/>
      <c r="H46" s="18"/>
      <c r="I46" s="18"/>
      <c r="J46" s="18"/>
      <c r="K46" s="3"/>
      <c r="L46" s="3"/>
      <c r="M46" s="3"/>
      <c r="N46" s="3"/>
    </row>
    <row r="47" spans="1:14" ht="42.75" customHeight="1" thickBot="1" x14ac:dyDescent="0.25">
      <c r="A47" s="302" t="s">
        <v>28</v>
      </c>
      <c r="B47" s="303" t="s">
        <v>190</v>
      </c>
      <c r="C47" s="304" t="s">
        <v>40</v>
      </c>
      <c r="D47" s="305" t="s">
        <v>120</v>
      </c>
      <c r="E47" s="46"/>
      <c r="F47" s="46"/>
      <c r="G47" s="46"/>
      <c r="H47" s="17"/>
      <c r="I47" s="17"/>
      <c r="J47" s="17"/>
      <c r="K47" s="3"/>
      <c r="L47" s="3"/>
      <c r="M47" s="3"/>
      <c r="N47" s="3"/>
    </row>
    <row r="48" spans="1:14" ht="15" customHeight="1" x14ac:dyDescent="0.2">
      <c r="A48" s="300" t="s">
        <v>346</v>
      </c>
      <c r="B48" s="388"/>
      <c r="C48" s="322">
        <v>0</v>
      </c>
      <c r="D48" s="211"/>
      <c r="E48" s="8"/>
      <c r="F48" s="8"/>
      <c r="G48" s="8"/>
      <c r="H48" s="3"/>
      <c r="I48" s="3"/>
      <c r="J48" s="3"/>
      <c r="K48" s="3"/>
      <c r="L48" s="3"/>
      <c r="M48" s="3"/>
      <c r="N48" s="3"/>
    </row>
    <row r="49" spans="1:14" ht="15" customHeight="1" x14ac:dyDescent="0.2">
      <c r="A49" s="301" t="s">
        <v>336</v>
      </c>
      <c r="B49" s="389">
        <v>17400458</v>
      </c>
      <c r="C49" s="415">
        <v>0</v>
      </c>
      <c r="D49" s="213"/>
      <c r="E49" s="8"/>
      <c r="F49" s="8"/>
      <c r="G49" s="8"/>
      <c r="H49" s="3"/>
      <c r="I49" s="3"/>
      <c r="J49" s="3"/>
      <c r="K49" s="3"/>
      <c r="L49" s="3"/>
      <c r="M49" s="3"/>
      <c r="N49" s="3"/>
    </row>
    <row r="50" spans="1:14" ht="15" customHeight="1" x14ac:dyDescent="0.2">
      <c r="A50" s="301" t="s">
        <v>357</v>
      </c>
      <c r="B50" s="460">
        <v>0</v>
      </c>
      <c r="C50" s="183"/>
      <c r="D50" s="213"/>
      <c r="E50" s="8"/>
      <c r="F50" s="8"/>
      <c r="G50" s="8"/>
      <c r="H50" s="3"/>
      <c r="I50" s="3"/>
      <c r="J50" s="3"/>
      <c r="K50" s="3"/>
      <c r="L50" s="3"/>
      <c r="M50" s="3"/>
      <c r="N50" s="3"/>
    </row>
    <row r="51" spans="1:14" ht="15" customHeight="1" x14ac:dyDescent="0.2">
      <c r="A51" s="301" t="s">
        <v>266</v>
      </c>
      <c r="B51" s="212"/>
      <c r="C51" s="183"/>
      <c r="D51" s="213"/>
      <c r="E51" s="8"/>
      <c r="F51" s="8"/>
      <c r="G51" s="8"/>
      <c r="H51" s="3"/>
      <c r="I51" s="3"/>
      <c r="J51" s="3"/>
      <c r="K51" s="3"/>
      <c r="L51" s="3"/>
      <c r="M51" s="3"/>
      <c r="N51" s="3"/>
    </row>
    <row r="52" spans="1:14" ht="15" customHeight="1" x14ac:dyDescent="0.2">
      <c r="A52" s="301" t="s">
        <v>266</v>
      </c>
      <c r="B52" s="212"/>
      <c r="C52" s="183"/>
      <c r="D52" s="213"/>
      <c r="E52" s="8"/>
      <c r="F52" s="8"/>
      <c r="G52" s="8"/>
      <c r="H52" s="3"/>
      <c r="I52" s="3"/>
      <c r="J52" s="3"/>
      <c r="K52" s="3"/>
      <c r="L52" s="3"/>
      <c r="M52" s="3"/>
      <c r="N52" s="3"/>
    </row>
    <row r="53" spans="1:14" ht="15" customHeight="1" thickBot="1" x14ac:dyDescent="0.25">
      <c r="A53" s="61"/>
      <c r="B53" s="57" t="s">
        <v>266</v>
      </c>
      <c r="C53" s="54"/>
      <c r="D53" s="55"/>
      <c r="E53" s="8"/>
      <c r="F53" s="8"/>
      <c r="G53" s="8"/>
      <c r="H53" s="3"/>
      <c r="I53" s="3"/>
      <c r="J53" s="3"/>
      <c r="K53" s="3"/>
      <c r="L53" s="3"/>
      <c r="M53" s="3"/>
      <c r="N53" s="3"/>
    </row>
    <row r="54" spans="1:14" ht="15" customHeight="1" thickBot="1" x14ac:dyDescent="0.25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36" customHeight="1" thickBot="1" x14ac:dyDescent="0.25">
      <c r="A55" s="306" t="s">
        <v>31</v>
      </c>
      <c r="B55" s="317" t="s">
        <v>199</v>
      </c>
      <c r="C55" s="170" t="s">
        <v>22</v>
      </c>
      <c r="D55" s="219"/>
      <c r="E55" s="46"/>
      <c r="F55" s="46"/>
      <c r="G55" s="46"/>
      <c r="H55" s="3"/>
      <c r="I55" s="3"/>
      <c r="J55" s="3"/>
      <c r="K55" s="3"/>
      <c r="L55" s="3"/>
      <c r="M55" s="3"/>
      <c r="N55" s="3"/>
    </row>
    <row r="56" spans="1:14" ht="15" customHeight="1" x14ac:dyDescent="0.2">
      <c r="A56" s="307" t="s">
        <v>192</v>
      </c>
      <c r="B56" s="308"/>
      <c r="C56" s="309"/>
      <c r="D56" s="221"/>
      <c r="K56" s="3"/>
      <c r="L56" s="3"/>
      <c r="M56" s="3"/>
      <c r="N56" s="3"/>
    </row>
    <row r="57" spans="1:14" ht="15" customHeight="1" thickBot="1" x14ac:dyDescent="0.25">
      <c r="A57" s="310" t="s">
        <v>193</v>
      </c>
      <c r="B57" s="311"/>
      <c r="C57" s="312"/>
      <c r="D57" s="221"/>
      <c r="K57" s="3"/>
      <c r="L57" s="3"/>
      <c r="M57" s="3"/>
      <c r="N57" s="3"/>
    </row>
    <row r="58" spans="1:14" ht="15" customHeight="1" thickBot="1" x14ac:dyDescent="0.25">
      <c r="A58" s="313"/>
      <c r="B58" s="313"/>
      <c r="C58" s="313"/>
      <c r="D58" s="197"/>
      <c r="K58" s="3"/>
      <c r="L58" s="3"/>
      <c r="M58" s="3"/>
      <c r="N58" s="3"/>
    </row>
    <row r="59" spans="1:14" ht="15" customHeight="1" thickBot="1" x14ac:dyDescent="0.25">
      <c r="A59" s="314" t="s">
        <v>194</v>
      </c>
      <c r="B59" s="532"/>
      <c r="C59" s="533"/>
      <c r="D59" s="226"/>
      <c r="K59" s="3"/>
      <c r="L59" s="3"/>
      <c r="M59" s="3"/>
      <c r="N59" s="3"/>
    </row>
    <row r="60" spans="1:14" ht="15" customHeight="1" thickBot="1" x14ac:dyDescent="0.25">
      <c r="A60" s="315" t="s">
        <v>19</v>
      </c>
      <c r="B60" s="534"/>
      <c r="C60" s="535"/>
      <c r="D60" s="226"/>
      <c r="K60" s="3"/>
      <c r="L60" s="3"/>
      <c r="M60" s="3"/>
      <c r="N60" s="3"/>
    </row>
    <row r="61" spans="1:14" ht="15" customHeight="1" x14ac:dyDescent="0.2">
      <c r="A61" s="300" t="s">
        <v>195</v>
      </c>
      <c r="B61" s="536"/>
      <c r="C61" s="537"/>
      <c r="D61" s="226"/>
      <c r="K61" s="3"/>
      <c r="L61" s="3"/>
      <c r="M61" s="3"/>
      <c r="N61" s="3"/>
    </row>
    <row r="62" spans="1:14" ht="15" customHeight="1" x14ac:dyDescent="0.2">
      <c r="A62" s="301" t="s">
        <v>196</v>
      </c>
      <c r="B62" s="538"/>
      <c r="C62" s="539"/>
      <c r="D62" s="226"/>
      <c r="K62" s="3"/>
      <c r="L62" s="3"/>
      <c r="M62" s="3"/>
      <c r="N62" s="3"/>
    </row>
    <row r="63" spans="1:14" ht="15" customHeight="1" thickBot="1" x14ac:dyDescent="0.25">
      <c r="A63" s="316" t="s">
        <v>197</v>
      </c>
      <c r="B63" s="530"/>
      <c r="C63" s="531"/>
      <c r="D63" s="226"/>
      <c r="K63" s="3"/>
      <c r="L63" s="3"/>
      <c r="M63" s="3"/>
      <c r="N63" s="3"/>
    </row>
    <row r="64" spans="1:14" x14ac:dyDescent="0.2">
      <c r="K64" s="3"/>
      <c r="L64" s="3"/>
      <c r="M64" s="3"/>
      <c r="N64" s="3"/>
    </row>
    <row r="65" spans="11:14" x14ac:dyDescent="0.2">
      <c r="K65" s="3"/>
      <c r="L65" s="3"/>
      <c r="M65" s="3"/>
      <c r="N65" s="3"/>
    </row>
    <row r="66" spans="11:14" x14ac:dyDescent="0.2">
      <c r="K66" s="3"/>
      <c r="L66" s="3"/>
      <c r="M66" s="3"/>
      <c r="N66" s="3"/>
    </row>
    <row r="67" spans="11:14" x14ac:dyDescent="0.2">
      <c r="K67" s="3"/>
      <c r="L67" s="3"/>
      <c r="M67" s="3"/>
      <c r="N67" s="3"/>
    </row>
    <row r="68" spans="11:14" x14ac:dyDescent="0.2">
      <c r="K68" s="3"/>
      <c r="L68" s="3"/>
      <c r="M68" s="3"/>
      <c r="N68" s="3"/>
    </row>
    <row r="69" spans="11:14" x14ac:dyDescent="0.2">
      <c r="K69" s="3"/>
      <c r="L69" s="3"/>
      <c r="M69" s="3"/>
      <c r="N69" s="3"/>
    </row>
    <row r="70" spans="11:14" x14ac:dyDescent="0.2">
      <c r="K70" s="3"/>
      <c r="L70" s="3"/>
      <c r="M70" s="3"/>
      <c r="N70" s="3"/>
    </row>
    <row r="71" spans="11:14" x14ac:dyDescent="0.2">
      <c r="K71" s="3"/>
      <c r="L71" s="3"/>
      <c r="M71" s="3"/>
      <c r="N71" s="3"/>
    </row>
    <row r="72" spans="11:14" x14ac:dyDescent="0.2">
      <c r="K72" s="3"/>
      <c r="L72" s="3"/>
      <c r="M72" s="3"/>
      <c r="N72" s="3"/>
    </row>
    <row r="73" spans="11:14" x14ac:dyDescent="0.2">
      <c r="K73" s="3"/>
      <c r="L73" s="3"/>
      <c r="M73" s="3"/>
      <c r="N73" s="3"/>
    </row>
    <row r="74" spans="11:14" x14ac:dyDescent="0.2">
      <c r="K74" s="3"/>
      <c r="L74" s="3"/>
      <c r="M74" s="3"/>
      <c r="N74" s="3"/>
    </row>
    <row r="75" spans="11:14" x14ac:dyDescent="0.2">
      <c r="K75" s="3"/>
      <c r="L75" s="3"/>
      <c r="M75" s="3"/>
      <c r="N75" s="3"/>
    </row>
    <row r="76" spans="11:14" x14ac:dyDescent="0.2">
      <c r="K76" s="3"/>
      <c r="L76" s="3"/>
      <c r="M76" s="3"/>
      <c r="N76" s="3"/>
    </row>
    <row r="77" spans="11:14" x14ac:dyDescent="0.2">
      <c r="K77" s="3"/>
      <c r="L77" s="3"/>
      <c r="M77" s="3"/>
      <c r="N77" s="3"/>
    </row>
    <row r="78" spans="11:14" x14ac:dyDescent="0.2">
      <c r="K78" s="3"/>
      <c r="L78" s="3"/>
      <c r="M78" s="3"/>
      <c r="N78" s="3"/>
    </row>
    <row r="79" spans="11:14" x14ac:dyDescent="0.2">
      <c r="K79" s="3"/>
      <c r="L79" s="3"/>
      <c r="M79" s="3"/>
      <c r="N79" s="3"/>
    </row>
    <row r="80" spans="11:14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  <row r="95" spans="11:14" x14ac:dyDescent="0.2">
      <c r="K95" s="3"/>
      <c r="L95" s="3"/>
      <c r="M95" s="3"/>
      <c r="N95" s="3"/>
    </row>
    <row r="96" spans="11:14" x14ac:dyDescent="0.2">
      <c r="K96" s="3"/>
      <c r="L96" s="3"/>
      <c r="M96" s="3"/>
      <c r="N96" s="3"/>
    </row>
    <row r="97" spans="11:14" x14ac:dyDescent="0.2">
      <c r="K97" s="3"/>
      <c r="L97" s="3"/>
      <c r="M97" s="3"/>
      <c r="N97" s="3"/>
    </row>
    <row r="98" spans="11:14" x14ac:dyDescent="0.2">
      <c r="K98" s="3"/>
      <c r="L98" s="3"/>
      <c r="M98" s="3"/>
      <c r="N98" s="3"/>
    </row>
  </sheetData>
  <mergeCells count="7">
    <mergeCell ref="F36:G36"/>
    <mergeCell ref="A2:C2"/>
    <mergeCell ref="B63:C63"/>
    <mergeCell ref="B59:C59"/>
    <mergeCell ref="B60:C60"/>
    <mergeCell ref="B61:C61"/>
    <mergeCell ref="B62:C6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84"/>
  <sheetViews>
    <sheetView tabSelected="1" workbookViewId="0">
      <selection activeCell="B36" sqref="B36"/>
    </sheetView>
  </sheetViews>
  <sheetFormatPr defaultRowHeight="12.75" x14ac:dyDescent="0.2"/>
  <cols>
    <col min="1" max="1" width="48.85546875" customWidth="1"/>
    <col min="2" max="2" width="19.42578125" customWidth="1"/>
    <col min="3" max="3" width="16.140625" customWidth="1"/>
    <col min="4" max="4" width="14.42578125" customWidth="1"/>
    <col min="6" max="6" width="13.140625" customWidth="1"/>
    <col min="7" max="7" width="11" customWidth="1"/>
  </cols>
  <sheetData>
    <row r="1" spans="1:13" x14ac:dyDescent="0.2">
      <c r="A1" s="485" t="s">
        <v>256</v>
      </c>
      <c r="B1" s="485"/>
      <c r="C1" s="485"/>
      <c r="D1" s="485"/>
      <c r="E1" s="485"/>
      <c r="F1" s="485"/>
      <c r="G1" s="485"/>
      <c r="H1" s="1"/>
      <c r="I1" s="1"/>
      <c r="J1" s="1"/>
      <c r="K1" s="1"/>
      <c r="L1" s="1"/>
    </row>
    <row r="5" spans="1:13" ht="15.75" x14ac:dyDescent="0.25">
      <c r="A5" s="13" t="s">
        <v>121</v>
      </c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3" ht="15.75" x14ac:dyDescent="0.25">
      <c r="A6" s="14"/>
      <c r="B6" s="14"/>
      <c r="C6" s="14"/>
      <c r="D6" s="14"/>
      <c r="E6" s="14"/>
      <c r="F6" s="14"/>
      <c r="G6" s="14"/>
      <c r="H6" s="14"/>
      <c r="I6" s="14"/>
      <c r="J6" s="15"/>
      <c r="K6" s="15"/>
    </row>
    <row r="7" spans="1:13" ht="15.75" x14ac:dyDescent="0.25">
      <c r="A7" s="14"/>
      <c r="B7" s="14"/>
      <c r="C7" s="14"/>
      <c r="D7" s="14"/>
      <c r="E7" s="14"/>
      <c r="F7" s="14"/>
      <c r="G7" s="14"/>
      <c r="H7" s="14"/>
      <c r="I7" s="14"/>
      <c r="J7" s="15"/>
      <c r="K7" s="15"/>
    </row>
    <row r="8" spans="1:13" ht="15.75" x14ac:dyDescent="0.25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3" ht="15.75" x14ac:dyDescent="0.25">
      <c r="A9" s="550" t="s">
        <v>266</v>
      </c>
      <c r="B9" s="550"/>
      <c r="C9" s="550"/>
      <c r="D9" s="550"/>
      <c r="E9" s="550"/>
      <c r="F9" s="550"/>
      <c r="G9" s="550"/>
      <c r="H9" s="14"/>
      <c r="I9" s="14"/>
      <c r="J9" s="15"/>
      <c r="K9" s="15"/>
    </row>
    <row r="10" spans="1:13" ht="11.2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1" spans="1:13" ht="47.25" customHeight="1" thickBot="1" x14ac:dyDescent="0.3">
      <c r="A11" s="45" t="s">
        <v>34</v>
      </c>
      <c r="B11" s="166"/>
      <c r="C11" s="59"/>
      <c r="D11" s="446" t="s">
        <v>348</v>
      </c>
      <c r="E11" s="59"/>
      <c r="F11" s="59"/>
      <c r="G11" s="14"/>
      <c r="H11" s="14"/>
      <c r="I11" s="14"/>
      <c r="J11" s="15"/>
      <c r="K11" s="15"/>
      <c r="L11" s="16"/>
      <c r="M11" s="16"/>
    </row>
    <row r="12" spans="1:13" ht="15" x14ac:dyDescent="0.2">
      <c r="A12" s="131" t="s">
        <v>201</v>
      </c>
      <c r="B12" s="233">
        <v>71177402</v>
      </c>
      <c r="C12" s="59"/>
      <c r="D12" s="59"/>
      <c r="E12" s="59"/>
      <c r="F12" s="59"/>
      <c r="J12" s="15"/>
      <c r="K12" s="15"/>
      <c r="L12" s="16"/>
      <c r="M12" s="16"/>
    </row>
    <row r="13" spans="1:13" ht="15" x14ac:dyDescent="0.2">
      <c r="A13" s="132" t="s">
        <v>202</v>
      </c>
      <c r="B13" s="291"/>
      <c r="C13" s="59"/>
      <c r="D13" s="59"/>
      <c r="E13" s="59"/>
      <c r="F13" s="59"/>
      <c r="J13" s="15"/>
      <c r="K13" s="15"/>
      <c r="L13" s="16"/>
      <c r="M13" s="16"/>
    </row>
    <row r="14" spans="1:13" ht="15" x14ac:dyDescent="0.2">
      <c r="A14" s="65" t="s">
        <v>203</v>
      </c>
      <c r="B14" s="195">
        <v>53821679</v>
      </c>
      <c r="C14" s="59"/>
      <c r="D14" s="59"/>
      <c r="E14" s="59"/>
      <c r="F14" s="59"/>
      <c r="J14" s="15"/>
      <c r="K14" s="15"/>
      <c r="L14" s="16"/>
      <c r="M14" s="16"/>
    </row>
    <row r="15" spans="1:13" x14ac:dyDescent="0.2">
      <c r="A15" s="133" t="s">
        <v>204</v>
      </c>
      <c r="B15" s="247"/>
      <c r="C15" s="8"/>
      <c r="D15" s="8"/>
      <c r="E15" s="8"/>
      <c r="F15" s="8"/>
      <c r="J15" s="15"/>
      <c r="K15" s="15"/>
      <c r="L15" s="16"/>
      <c r="M15" s="16"/>
    </row>
    <row r="16" spans="1:13" x14ac:dyDescent="0.2">
      <c r="A16" s="65" t="s">
        <v>205</v>
      </c>
      <c r="B16" s="241"/>
      <c r="C16" s="8"/>
      <c r="D16" s="8"/>
      <c r="E16" s="8"/>
      <c r="F16" s="8"/>
      <c r="J16" s="15"/>
      <c r="K16" s="15"/>
      <c r="L16" s="16"/>
      <c r="M16" s="16"/>
    </row>
    <row r="17" spans="1:13" x14ac:dyDescent="0.2">
      <c r="A17" s="133" t="s">
        <v>206</v>
      </c>
      <c r="B17" s="195">
        <v>17351840</v>
      </c>
      <c r="C17" s="8"/>
      <c r="D17" s="8"/>
      <c r="E17" s="8"/>
      <c r="F17" s="8"/>
      <c r="J17" s="15"/>
      <c r="K17" s="15"/>
      <c r="L17" s="16"/>
      <c r="M17" s="16"/>
    </row>
    <row r="18" spans="1:13" x14ac:dyDescent="0.2">
      <c r="A18" s="65" t="s">
        <v>207</v>
      </c>
      <c r="B18" s="241"/>
      <c r="C18" s="8"/>
      <c r="D18" s="8"/>
      <c r="E18" s="8"/>
      <c r="F18" s="8"/>
      <c r="J18" s="15"/>
      <c r="K18" s="15"/>
      <c r="L18" s="16"/>
      <c r="M18" s="16"/>
    </row>
    <row r="19" spans="1:13" ht="13.5" thickBot="1" x14ac:dyDescent="0.25">
      <c r="A19" s="134" t="s">
        <v>225</v>
      </c>
      <c r="B19" s="242"/>
      <c r="C19" s="8"/>
      <c r="D19" s="8"/>
      <c r="E19" s="8"/>
      <c r="F19" s="8"/>
      <c r="J19" s="15"/>
      <c r="K19" s="15"/>
      <c r="L19" s="16"/>
      <c r="M19" s="16"/>
    </row>
    <row r="20" spans="1:13" x14ac:dyDescent="0.2">
      <c r="A20" s="135" t="s">
        <v>209</v>
      </c>
      <c r="B20" s="240"/>
      <c r="C20" s="8"/>
      <c r="D20" s="8"/>
      <c r="E20" s="8"/>
      <c r="F20" s="8"/>
      <c r="J20" s="15"/>
      <c r="K20" s="15"/>
      <c r="L20" s="16"/>
      <c r="M20" s="16"/>
    </row>
    <row r="21" spans="1:13" ht="13.5" thickBot="1" x14ac:dyDescent="0.25">
      <c r="A21" s="134" t="s">
        <v>211</v>
      </c>
      <c r="B21" s="242"/>
      <c r="C21" s="8"/>
      <c r="D21" s="8"/>
      <c r="E21" s="8"/>
      <c r="F21" s="8"/>
      <c r="J21" s="15"/>
      <c r="K21" s="15"/>
      <c r="L21" s="16"/>
      <c r="M21" s="16"/>
    </row>
    <row r="22" spans="1:13" x14ac:dyDescent="0.2">
      <c r="A22" s="172"/>
      <c r="B22" s="8"/>
      <c r="C22" s="8"/>
      <c r="D22" s="8"/>
      <c r="E22" s="8"/>
      <c r="F22" s="8"/>
      <c r="J22" s="15"/>
      <c r="K22" s="15"/>
      <c r="L22" s="16"/>
      <c r="M22" s="16"/>
    </row>
    <row r="23" spans="1:13" x14ac:dyDescent="0.2">
      <c r="A23" s="172"/>
      <c r="B23" s="8"/>
      <c r="C23" s="8"/>
      <c r="D23" s="8"/>
      <c r="E23" s="8"/>
      <c r="F23" s="8"/>
      <c r="J23" s="15"/>
      <c r="K23" s="15"/>
      <c r="L23" s="16"/>
      <c r="M23" s="16"/>
    </row>
    <row r="24" spans="1:13" x14ac:dyDescent="0.2">
      <c r="A24" s="172"/>
      <c r="B24" s="3"/>
      <c r="C24" s="3"/>
      <c r="D24" s="3"/>
      <c r="E24" s="3"/>
      <c r="F24" s="3"/>
      <c r="J24" s="15"/>
      <c r="K24" s="15"/>
      <c r="L24" s="16"/>
      <c r="M24" s="16"/>
    </row>
    <row r="25" spans="1:13" ht="99.95" customHeight="1" x14ac:dyDescent="0.2">
      <c r="A25" s="172"/>
      <c r="B25" s="3"/>
      <c r="C25" s="3"/>
      <c r="D25" s="3"/>
      <c r="E25" s="3"/>
      <c r="F25" s="3"/>
      <c r="J25" s="15"/>
      <c r="K25" s="15"/>
      <c r="L25" s="16"/>
      <c r="M25" s="16"/>
    </row>
    <row r="26" spans="1:13" ht="13.5" thickBot="1" x14ac:dyDescent="0.25">
      <c r="A26" s="173" t="s">
        <v>35</v>
      </c>
      <c r="B26" s="3"/>
      <c r="E26" s="3"/>
      <c r="F26" s="3"/>
      <c r="G26" s="4" t="s">
        <v>348</v>
      </c>
      <c r="J26" s="15"/>
      <c r="K26" s="15"/>
      <c r="L26" s="16"/>
      <c r="M26" s="16"/>
    </row>
    <row r="27" spans="1:13" ht="48.75" thickBot="1" x14ac:dyDescent="0.25">
      <c r="A27" s="84" t="s">
        <v>24</v>
      </c>
      <c r="B27" s="169" t="s">
        <v>116</v>
      </c>
      <c r="C27" s="168" t="s">
        <v>26</v>
      </c>
      <c r="D27" s="168" t="s">
        <v>200</v>
      </c>
      <c r="E27" s="168" t="s">
        <v>117</v>
      </c>
      <c r="F27" s="168" t="s">
        <v>27</v>
      </c>
      <c r="G27" s="170" t="s">
        <v>119</v>
      </c>
      <c r="J27" s="15"/>
      <c r="K27" s="15"/>
      <c r="L27" s="16"/>
      <c r="M27" s="16"/>
    </row>
    <row r="28" spans="1:13" x14ac:dyDescent="0.2">
      <c r="A28" s="83" t="s">
        <v>226</v>
      </c>
      <c r="B28" s="201">
        <v>34919575</v>
      </c>
      <c r="C28" s="202">
        <v>6988330</v>
      </c>
      <c r="D28" s="202"/>
      <c r="E28" s="214">
        <v>28760614</v>
      </c>
      <c r="F28" s="243"/>
      <c r="G28" s="244"/>
      <c r="J28" s="15"/>
      <c r="K28" s="15"/>
      <c r="L28" s="16"/>
      <c r="M28" s="16"/>
    </row>
    <row r="29" spans="1:13" x14ac:dyDescent="0.2">
      <c r="A29" s="58" t="s">
        <v>141</v>
      </c>
      <c r="B29" s="95"/>
      <c r="C29" s="50"/>
      <c r="D29" s="50"/>
      <c r="E29" s="51"/>
      <c r="F29" s="51"/>
      <c r="G29" s="52"/>
      <c r="J29" s="15"/>
      <c r="K29" s="15"/>
      <c r="L29" s="16"/>
      <c r="M29" s="16"/>
    </row>
    <row r="30" spans="1:13" x14ac:dyDescent="0.2">
      <c r="A30" s="58" t="s">
        <v>140</v>
      </c>
      <c r="B30" s="95"/>
      <c r="C30" s="50"/>
      <c r="D30" s="50"/>
      <c r="E30" s="51"/>
      <c r="F30" s="51"/>
      <c r="G30" s="52"/>
      <c r="J30" s="15"/>
      <c r="K30" s="15"/>
      <c r="L30" s="16"/>
      <c r="M30" s="16"/>
    </row>
    <row r="31" spans="1:13" x14ac:dyDescent="0.2">
      <c r="A31" s="58" t="s">
        <v>135</v>
      </c>
      <c r="B31" s="278"/>
      <c r="C31" s="50"/>
      <c r="D31" s="50"/>
      <c r="E31" s="279"/>
      <c r="F31" s="51"/>
      <c r="G31" s="52"/>
      <c r="J31" s="15"/>
      <c r="K31" s="15"/>
      <c r="L31" s="16"/>
      <c r="M31" s="16"/>
    </row>
    <row r="32" spans="1:13" x14ac:dyDescent="0.2">
      <c r="A32" s="101"/>
      <c r="B32" s="115"/>
      <c r="C32" s="116"/>
      <c r="D32" s="116"/>
      <c r="E32" s="116"/>
      <c r="F32" s="116"/>
      <c r="G32" s="117"/>
      <c r="J32" s="15"/>
      <c r="K32" s="15"/>
      <c r="L32" s="16"/>
      <c r="M32" s="16"/>
    </row>
    <row r="33" spans="1:13" ht="13.5" thickBot="1" x14ac:dyDescent="0.25">
      <c r="A33" s="61"/>
      <c r="B33" s="96"/>
      <c r="C33" s="54"/>
      <c r="D33" s="54"/>
      <c r="E33" s="63"/>
      <c r="F33" s="63"/>
      <c r="G33" s="64"/>
      <c r="J33" s="15"/>
      <c r="K33" s="15"/>
      <c r="L33" s="16"/>
      <c r="M33" s="16"/>
    </row>
    <row r="34" spans="1:13" ht="39" thickBot="1" x14ac:dyDescent="0.25">
      <c r="A34" s="125" t="s">
        <v>28</v>
      </c>
      <c r="B34" s="118" t="s">
        <v>190</v>
      </c>
      <c r="C34" s="119" t="s">
        <v>40</v>
      </c>
      <c r="D34" s="126" t="s">
        <v>120</v>
      </c>
      <c r="E34" s="46"/>
      <c r="F34" s="46"/>
      <c r="G34" s="46"/>
      <c r="J34" s="15"/>
      <c r="K34" s="15"/>
      <c r="L34" s="16"/>
      <c r="M34" s="16"/>
    </row>
    <row r="35" spans="1:13" x14ac:dyDescent="0.2">
      <c r="A35" s="83" t="s">
        <v>136</v>
      </c>
      <c r="B35" s="245">
        <v>505000</v>
      </c>
      <c r="C35" s="85"/>
      <c r="D35" s="87"/>
      <c r="E35" s="8"/>
      <c r="F35" s="8"/>
      <c r="G35" s="8"/>
      <c r="J35" s="15"/>
      <c r="K35" s="15"/>
      <c r="L35" s="16"/>
      <c r="M35" s="16"/>
    </row>
    <row r="36" spans="1:13" x14ac:dyDescent="0.2">
      <c r="A36" s="58" t="s">
        <v>137</v>
      </c>
      <c r="B36" s="56"/>
      <c r="C36" s="50"/>
      <c r="D36" s="53"/>
      <c r="E36" s="8"/>
      <c r="F36" s="8"/>
      <c r="G36" s="8"/>
      <c r="J36" s="15"/>
      <c r="K36" s="15"/>
      <c r="L36" s="16"/>
      <c r="M36" s="16"/>
    </row>
    <row r="37" spans="1:13" x14ac:dyDescent="0.2">
      <c r="A37" s="58"/>
      <c r="B37" s="246"/>
      <c r="C37" s="50"/>
      <c r="D37" s="53"/>
      <c r="E37" s="8"/>
      <c r="F37" s="8"/>
      <c r="G37" s="8"/>
      <c r="K37" s="15"/>
      <c r="L37" s="16"/>
      <c r="M37" s="16"/>
    </row>
    <row r="38" spans="1:13" x14ac:dyDescent="0.2">
      <c r="A38" s="58" t="s">
        <v>143</v>
      </c>
      <c r="B38" s="56"/>
      <c r="C38" s="50"/>
      <c r="D38" s="53"/>
      <c r="E38" s="8"/>
      <c r="F38" s="8"/>
      <c r="G38" s="8"/>
      <c r="K38" s="15"/>
      <c r="L38" s="16"/>
      <c r="M38" s="16"/>
    </row>
    <row r="39" spans="1:13" x14ac:dyDescent="0.2">
      <c r="A39" s="58" t="s">
        <v>139</v>
      </c>
      <c r="B39" s="56"/>
      <c r="C39" s="50"/>
      <c r="D39" s="53"/>
      <c r="E39" s="8"/>
      <c r="F39" s="8"/>
      <c r="G39" s="8"/>
      <c r="K39" s="15"/>
      <c r="L39" s="16"/>
      <c r="M39" s="16"/>
    </row>
    <row r="40" spans="1:13" ht="13.5" thickBot="1" x14ac:dyDescent="0.25">
      <c r="A40" s="61" t="s">
        <v>262</v>
      </c>
      <c r="B40" s="57"/>
      <c r="C40" s="54"/>
      <c r="D40" s="55"/>
      <c r="E40" s="8"/>
      <c r="F40" s="8"/>
      <c r="G40" s="8"/>
      <c r="K40" s="15"/>
      <c r="L40" s="16"/>
      <c r="M40" s="16"/>
    </row>
    <row r="41" spans="1:13" ht="13.5" thickBot="1" x14ac:dyDescent="0.25">
      <c r="A41" s="10"/>
      <c r="B41" s="3"/>
      <c r="C41" s="3"/>
      <c r="D41" s="3"/>
      <c r="E41" s="3"/>
      <c r="F41" s="3"/>
      <c r="G41" s="3"/>
      <c r="K41" s="15"/>
      <c r="L41" s="16"/>
      <c r="M41" s="16"/>
    </row>
    <row r="42" spans="1:13" ht="13.5" thickBot="1" x14ac:dyDescent="0.25">
      <c r="A42" s="71" t="s">
        <v>31</v>
      </c>
      <c r="B42" s="171" t="s">
        <v>199</v>
      </c>
      <c r="C42" s="167" t="s">
        <v>22</v>
      </c>
      <c r="D42" s="45"/>
      <c r="E42" s="46"/>
      <c r="F42" s="46"/>
      <c r="G42" s="46"/>
      <c r="K42" s="15"/>
      <c r="L42" s="16"/>
      <c r="M42" s="16"/>
    </row>
    <row r="43" spans="1:13" x14ac:dyDescent="0.2">
      <c r="A43" s="121" t="s">
        <v>192</v>
      </c>
      <c r="B43" s="92"/>
      <c r="C43" s="43"/>
      <c r="D43" s="46"/>
      <c r="K43" s="15"/>
      <c r="L43" s="16"/>
      <c r="M43" s="16"/>
    </row>
    <row r="44" spans="1:13" ht="13.5" thickBot="1" x14ac:dyDescent="0.25">
      <c r="A44" s="122" t="s">
        <v>193</v>
      </c>
      <c r="B44" s="107"/>
      <c r="C44" s="31"/>
      <c r="D44" s="46"/>
      <c r="K44" s="15"/>
      <c r="L44" s="16"/>
      <c r="M44" s="16"/>
    </row>
    <row r="45" spans="1:13" ht="13.5" thickBot="1" x14ac:dyDescent="0.25">
      <c r="K45" s="15"/>
      <c r="L45" s="16"/>
      <c r="M45" s="16"/>
    </row>
    <row r="46" spans="1:13" ht="13.5" thickBot="1" x14ac:dyDescent="0.25">
      <c r="A46" s="123" t="s">
        <v>194</v>
      </c>
      <c r="B46" s="542"/>
      <c r="C46" s="543"/>
      <c r="D46" s="124"/>
      <c r="K46" s="15"/>
      <c r="L46" s="16"/>
      <c r="M46" s="16"/>
    </row>
    <row r="47" spans="1:13" ht="13.5" thickBot="1" x14ac:dyDescent="0.25">
      <c r="A47" s="111" t="s">
        <v>19</v>
      </c>
      <c r="B47" s="544"/>
      <c r="C47" s="545"/>
      <c r="D47" s="124"/>
      <c r="K47" s="15"/>
      <c r="L47" s="16"/>
      <c r="M47" s="16"/>
    </row>
    <row r="48" spans="1:13" x14ac:dyDescent="0.2">
      <c r="A48" s="103" t="s">
        <v>195</v>
      </c>
      <c r="B48" s="546"/>
      <c r="C48" s="547"/>
      <c r="D48" s="124"/>
      <c r="K48" s="15"/>
      <c r="L48" s="16"/>
      <c r="M48" s="16"/>
    </row>
    <row r="49" spans="1:13" x14ac:dyDescent="0.2">
      <c r="A49" s="101" t="s">
        <v>196</v>
      </c>
      <c r="B49" s="548"/>
      <c r="C49" s="549"/>
      <c r="D49" s="124"/>
      <c r="K49" s="15"/>
      <c r="L49" s="16"/>
      <c r="M49" s="16"/>
    </row>
    <row r="50" spans="1:13" ht="13.5" thickBot="1" x14ac:dyDescent="0.25">
      <c r="A50" s="102" t="s">
        <v>197</v>
      </c>
      <c r="B50" s="540"/>
      <c r="C50" s="541"/>
      <c r="D50" s="124"/>
      <c r="K50" s="15"/>
      <c r="L50" s="16"/>
      <c r="M50" s="16"/>
    </row>
    <row r="51" spans="1:13" x14ac:dyDescent="0.2">
      <c r="K51" s="15"/>
      <c r="L51" s="16"/>
      <c r="M51" s="16"/>
    </row>
    <row r="52" spans="1:13" x14ac:dyDescent="0.2">
      <c r="K52" s="15"/>
      <c r="L52" s="16"/>
      <c r="M52" s="16"/>
    </row>
    <row r="53" spans="1:13" x14ac:dyDescent="0.2">
      <c r="K53" s="15"/>
      <c r="L53" s="16"/>
      <c r="M53" s="16"/>
    </row>
    <row r="54" spans="1:13" x14ac:dyDescent="0.2">
      <c r="K54" s="15"/>
      <c r="L54" s="16"/>
      <c r="M54" s="16"/>
    </row>
    <row r="55" spans="1:13" x14ac:dyDescent="0.2">
      <c r="K55" s="15"/>
      <c r="L55" s="16"/>
      <c r="M55" s="16"/>
    </row>
    <row r="56" spans="1:13" x14ac:dyDescent="0.2">
      <c r="D56" s="15"/>
      <c r="E56" s="16"/>
      <c r="F56" s="16"/>
    </row>
    <row r="57" spans="1:13" x14ac:dyDescent="0.2">
      <c r="D57" s="15"/>
      <c r="E57" s="16"/>
      <c r="F57" s="16"/>
    </row>
    <row r="58" spans="1:13" x14ac:dyDescent="0.2">
      <c r="D58" s="15"/>
      <c r="E58" s="16"/>
      <c r="F58" s="16"/>
    </row>
    <row r="59" spans="1:13" x14ac:dyDescent="0.2">
      <c r="D59" s="15"/>
      <c r="E59" s="16"/>
      <c r="F59" s="16"/>
    </row>
    <row r="60" spans="1:13" x14ac:dyDescent="0.2">
      <c r="D60" s="15"/>
      <c r="E60" s="16"/>
      <c r="F60" s="16"/>
    </row>
    <row r="61" spans="1:13" x14ac:dyDescent="0.2">
      <c r="D61" s="15"/>
      <c r="E61" s="16"/>
      <c r="F61" s="16"/>
    </row>
    <row r="62" spans="1:13" x14ac:dyDescent="0.2">
      <c r="D62" s="15"/>
      <c r="E62" s="16"/>
      <c r="F62" s="16"/>
    </row>
    <row r="63" spans="1:13" ht="63" customHeight="1" x14ac:dyDescent="0.2">
      <c r="D63" s="15"/>
      <c r="E63" s="16"/>
      <c r="F63" s="16"/>
    </row>
    <row r="64" spans="1:13" ht="19.5" customHeight="1" x14ac:dyDescent="0.2">
      <c r="D64" s="15"/>
      <c r="E64" s="16"/>
      <c r="F64" s="16"/>
    </row>
    <row r="65" spans="4:6" x14ac:dyDescent="0.2">
      <c r="D65" s="15"/>
      <c r="E65" s="16"/>
      <c r="F65" s="16"/>
    </row>
    <row r="66" spans="4:6" x14ac:dyDescent="0.2">
      <c r="D66" s="15"/>
      <c r="E66" s="16"/>
      <c r="F66" s="16"/>
    </row>
    <row r="67" spans="4:6" x14ac:dyDescent="0.2">
      <c r="D67" s="15"/>
      <c r="E67" s="16"/>
      <c r="F67" s="16"/>
    </row>
    <row r="68" spans="4:6" x14ac:dyDescent="0.2">
      <c r="D68" s="15"/>
    </row>
    <row r="69" spans="4:6" x14ac:dyDescent="0.2">
      <c r="D69" s="15"/>
    </row>
    <row r="70" spans="4:6" x14ac:dyDescent="0.2">
      <c r="D70" s="15"/>
    </row>
    <row r="71" spans="4:6" x14ac:dyDescent="0.2">
      <c r="D71" s="15"/>
    </row>
    <row r="72" spans="4:6" x14ac:dyDescent="0.2">
      <c r="D72" s="15"/>
    </row>
    <row r="73" spans="4:6" x14ac:dyDescent="0.2">
      <c r="D73" s="15"/>
    </row>
    <row r="74" spans="4:6" x14ac:dyDescent="0.2">
      <c r="D74" s="15"/>
    </row>
    <row r="75" spans="4:6" x14ac:dyDescent="0.2">
      <c r="D75" s="15"/>
    </row>
    <row r="76" spans="4:6" x14ac:dyDescent="0.2">
      <c r="D76" s="15"/>
    </row>
    <row r="77" spans="4:6" x14ac:dyDescent="0.2">
      <c r="D77" s="15"/>
    </row>
    <row r="78" spans="4:6" ht="62.25" customHeight="1" x14ac:dyDescent="0.2">
      <c r="D78" s="15"/>
    </row>
    <row r="79" spans="4:6" x14ac:dyDescent="0.2">
      <c r="D79" s="15"/>
    </row>
    <row r="80" spans="4:6" x14ac:dyDescent="0.2">
      <c r="D80" s="15"/>
    </row>
    <row r="81" spans="4:4" x14ac:dyDescent="0.2">
      <c r="D81" s="15"/>
    </row>
    <row r="82" spans="4:4" x14ac:dyDescent="0.2">
      <c r="D82" s="15"/>
    </row>
    <row r="83" spans="4:4" x14ac:dyDescent="0.2">
      <c r="D83" s="15"/>
    </row>
    <row r="84" spans="4:4" x14ac:dyDescent="0.2">
      <c r="D84" s="15"/>
    </row>
  </sheetData>
  <mergeCells count="7">
    <mergeCell ref="A1:G1"/>
    <mergeCell ref="B50:C50"/>
    <mergeCell ref="B46:C46"/>
    <mergeCell ref="B47:C47"/>
    <mergeCell ref="B48:C48"/>
    <mergeCell ref="B49:C49"/>
    <mergeCell ref="A9:G9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1"/>
  <sheetViews>
    <sheetView topLeftCell="A13" workbookViewId="0">
      <selection activeCell="E21" sqref="E21"/>
    </sheetView>
  </sheetViews>
  <sheetFormatPr defaultRowHeight="12.75" x14ac:dyDescent="0.2"/>
  <cols>
    <col min="1" max="1" width="47.42578125" customWidth="1"/>
    <col min="2" max="2" width="17.28515625" customWidth="1"/>
    <col min="3" max="3" width="12.42578125" customWidth="1"/>
    <col min="4" max="4" width="12.85546875" customWidth="1"/>
    <col min="5" max="5" width="12.42578125" customWidth="1"/>
    <col min="6" max="6" width="13" customWidth="1"/>
    <col min="7" max="7" width="16.7109375" customWidth="1"/>
    <col min="8" max="8" width="13.140625" customWidth="1"/>
    <col min="9" max="9" width="18.140625" customWidth="1"/>
  </cols>
  <sheetData>
    <row r="1" spans="1:10" x14ac:dyDescent="0.2">
      <c r="A1" s="485" t="s">
        <v>255</v>
      </c>
      <c r="B1" s="485"/>
      <c r="C1" s="485"/>
      <c r="D1" s="485"/>
      <c r="E1" s="485"/>
      <c r="F1" s="1"/>
      <c r="G1" s="1"/>
      <c r="H1" s="1"/>
      <c r="I1" s="1"/>
      <c r="J1" s="1"/>
    </row>
    <row r="3" spans="1:10" x14ac:dyDescent="0.2">
      <c r="A3" s="10" t="s">
        <v>122</v>
      </c>
      <c r="B3" s="10"/>
      <c r="C3" s="10"/>
      <c r="D3" s="10"/>
    </row>
    <row r="5" spans="1:10" ht="9.9499999999999993" customHeight="1" x14ac:dyDescent="0.2">
      <c r="A5" s="219" t="s">
        <v>34</v>
      </c>
      <c r="B5" s="221"/>
      <c r="C5" s="59"/>
      <c r="D5" s="59"/>
      <c r="E5" s="59"/>
      <c r="F5" s="59"/>
    </row>
    <row r="6" spans="1:10" ht="9.9499999999999993" customHeight="1" thickBot="1" x14ac:dyDescent="0.25">
      <c r="A6" s="219"/>
      <c r="B6" s="166"/>
      <c r="C6" s="59"/>
      <c r="D6" s="59"/>
      <c r="E6" s="59"/>
      <c r="F6" s="59"/>
    </row>
    <row r="7" spans="1:10" ht="9.9499999999999993" customHeight="1" x14ac:dyDescent="0.2">
      <c r="A7" s="193" t="s">
        <v>201</v>
      </c>
      <c r="B7" s="233"/>
      <c r="C7" s="128"/>
      <c r="D7" s="59"/>
      <c r="E7" s="59"/>
      <c r="F7" s="59"/>
    </row>
    <row r="8" spans="1:10" ht="9.9499999999999993" customHeight="1" x14ac:dyDescent="0.2">
      <c r="A8" s="234" t="s">
        <v>202</v>
      </c>
      <c r="B8" s="195"/>
      <c r="C8" s="59"/>
      <c r="D8" s="59"/>
      <c r="E8" s="59"/>
      <c r="F8" s="59"/>
    </row>
    <row r="9" spans="1:10" ht="9.9499999999999993" customHeight="1" x14ac:dyDescent="0.2">
      <c r="A9" s="195" t="s">
        <v>203</v>
      </c>
      <c r="B9" s="195"/>
      <c r="C9" s="8"/>
      <c r="D9" s="8"/>
      <c r="E9" s="8"/>
      <c r="F9" s="8"/>
    </row>
    <row r="10" spans="1:10" ht="9.9499999999999993" customHeight="1" x14ac:dyDescent="0.2">
      <c r="A10" s="194" t="s">
        <v>204</v>
      </c>
      <c r="B10" s="195"/>
      <c r="C10" s="8"/>
      <c r="D10" s="8"/>
      <c r="E10" s="8"/>
      <c r="F10" s="8"/>
    </row>
    <row r="11" spans="1:10" ht="9.9499999999999993" customHeight="1" x14ac:dyDescent="0.2">
      <c r="A11" s="195" t="s">
        <v>205</v>
      </c>
      <c r="B11" s="195"/>
      <c r="C11" s="8"/>
      <c r="D11" s="8"/>
      <c r="E11" s="8"/>
      <c r="F11" s="8"/>
    </row>
    <row r="12" spans="1:10" ht="9.9499999999999993" customHeight="1" x14ac:dyDescent="0.2">
      <c r="A12" s="194" t="s">
        <v>206</v>
      </c>
      <c r="B12" s="195"/>
      <c r="C12" s="8"/>
      <c r="D12" s="8"/>
      <c r="E12" s="8"/>
      <c r="F12" s="8"/>
    </row>
    <row r="13" spans="1:10" ht="9.9499999999999993" customHeight="1" x14ac:dyDescent="0.2">
      <c r="A13" s="195" t="s">
        <v>207</v>
      </c>
      <c r="B13" s="195"/>
      <c r="C13" s="8"/>
      <c r="D13" s="8"/>
      <c r="E13" s="8"/>
      <c r="F13" s="8"/>
    </row>
    <row r="14" spans="1:10" ht="9.9499999999999993" customHeight="1" thickBot="1" x14ac:dyDescent="0.25">
      <c r="A14" s="235" t="s">
        <v>225</v>
      </c>
      <c r="B14" s="236"/>
      <c r="C14" s="8"/>
      <c r="D14" s="8"/>
      <c r="E14" s="8"/>
      <c r="F14" s="8"/>
    </row>
    <row r="15" spans="1:10" ht="9.9499999999999993" customHeight="1" x14ac:dyDescent="0.2">
      <c r="A15" s="237" t="s">
        <v>209</v>
      </c>
      <c r="B15" s="233"/>
      <c r="C15" s="8"/>
      <c r="D15" s="8"/>
      <c r="E15" s="8"/>
      <c r="F15" s="8"/>
    </row>
    <row r="16" spans="1:10" ht="9.9499999999999993" customHeight="1" thickBot="1" x14ac:dyDescent="0.25">
      <c r="A16" s="235" t="s">
        <v>211</v>
      </c>
      <c r="B16" s="206"/>
      <c r="C16" s="8"/>
      <c r="D16" s="8"/>
      <c r="E16" s="8"/>
      <c r="F16" s="8"/>
    </row>
    <row r="17" spans="1:7" x14ac:dyDescent="0.2">
      <c r="A17" s="48"/>
      <c r="B17" s="3"/>
      <c r="C17" s="3"/>
      <c r="D17" s="3"/>
      <c r="E17" s="3"/>
      <c r="F17" s="3"/>
    </row>
    <row r="18" spans="1:7" x14ac:dyDescent="0.2">
      <c r="A18" s="48"/>
      <c r="B18" s="3"/>
      <c r="C18" s="3"/>
      <c r="D18" s="3"/>
      <c r="E18" s="3"/>
      <c r="F18" s="3"/>
    </row>
    <row r="19" spans="1:7" ht="9.9499999999999993" customHeight="1" thickBot="1" x14ac:dyDescent="0.25">
      <c r="A19" s="196" t="s">
        <v>35</v>
      </c>
      <c r="B19" s="197"/>
      <c r="C19" s="197"/>
      <c r="D19" s="197"/>
      <c r="E19" s="197"/>
      <c r="F19" s="197"/>
      <c r="G19" s="3"/>
    </row>
    <row r="20" spans="1:7" ht="20.25" customHeight="1" thickBot="1" x14ac:dyDescent="0.25">
      <c r="A20" s="198" t="s">
        <v>24</v>
      </c>
      <c r="B20" s="199" t="s">
        <v>116</v>
      </c>
      <c r="C20" s="228" t="s">
        <v>26</v>
      </c>
      <c r="D20" s="228" t="s">
        <v>200</v>
      </c>
      <c r="E20" s="228" t="s">
        <v>117</v>
      </c>
      <c r="F20" s="228" t="s">
        <v>27</v>
      </c>
      <c r="G20" s="229" t="s">
        <v>119</v>
      </c>
    </row>
    <row r="21" spans="1:7" ht="9.9499999999999993" customHeight="1" x14ac:dyDescent="0.2">
      <c r="A21" s="200" t="s">
        <v>226</v>
      </c>
      <c r="B21" s="201"/>
      <c r="C21" s="202"/>
      <c r="D21" s="202"/>
      <c r="E21" s="214"/>
      <c r="F21" s="214"/>
      <c r="G21" s="86"/>
    </row>
    <row r="22" spans="1:7" ht="9.9499999999999993" customHeight="1" x14ac:dyDescent="0.2">
      <c r="A22" s="195" t="s">
        <v>141</v>
      </c>
      <c r="B22" s="203"/>
      <c r="C22" s="183"/>
      <c r="D22" s="183"/>
      <c r="E22" s="215"/>
      <c r="F22" s="215"/>
      <c r="G22" s="52"/>
    </row>
    <row r="23" spans="1:7" ht="9.9499999999999993" customHeight="1" x14ac:dyDescent="0.2">
      <c r="A23" s="195" t="s">
        <v>140</v>
      </c>
      <c r="B23" s="203"/>
      <c r="C23" s="183"/>
      <c r="D23" s="183"/>
      <c r="E23" s="215"/>
      <c r="F23" s="215"/>
      <c r="G23" s="52"/>
    </row>
    <row r="24" spans="1:7" ht="9.9499999999999993" customHeight="1" x14ac:dyDescent="0.2">
      <c r="A24" s="195" t="s">
        <v>135</v>
      </c>
      <c r="B24" s="203"/>
      <c r="C24" s="183"/>
      <c r="D24" s="183"/>
      <c r="E24" s="215"/>
      <c r="F24" s="215"/>
      <c r="G24" s="52"/>
    </row>
    <row r="25" spans="1:7" ht="9.9499999999999993" hidden="1" customHeight="1" x14ac:dyDescent="0.2">
      <c r="A25" s="195"/>
      <c r="B25" s="204"/>
      <c r="C25" s="205"/>
      <c r="D25" s="205"/>
      <c r="E25" s="205"/>
      <c r="F25" s="205"/>
      <c r="G25" s="117"/>
    </row>
    <row r="26" spans="1:7" ht="9.9499999999999993" customHeight="1" thickBot="1" x14ac:dyDescent="0.25">
      <c r="A26" s="206"/>
      <c r="B26" s="207"/>
      <c r="C26" s="208"/>
      <c r="D26" s="208"/>
      <c r="E26" s="216"/>
      <c r="F26" s="216"/>
      <c r="G26" s="64"/>
    </row>
    <row r="27" spans="1:7" ht="20.25" customHeight="1" thickBot="1" x14ac:dyDescent="0.25">
      <c r="A27" s="209" t="s">
        <v>28</v>
      </c>
      <c r="B27" s="232" t="s">
        <v>190</v>
      </c>
      <c r="C27" s="239" t="s">
        <v>40</v>
      </c>
      <c r="D27" s="231" t="s">
        <v>120</v>
      </c>
      <c r="E27" s="221"/>
      <c r="F27" s="221"/>
      <c r="G27" s="46"/>
    </row>
    <row r="28" spans="1:7" ht="9.9499999999999993" customHeight="1" x14ac:dyDescent="0.2">
      <c r="A28" s="200" t="s">
        <v>136</v>
      </c>
      <c r="B28" s="210">
        <v>505000</v>
      </c>
      <c r="C28" s="202"/>
      <c r="D28" s="211"/>
      <c r="E28" s="8"/>
      <c r="F28" s="8"/>
      <c r="G28" s="8"/>
    </row>
    <row r="29" spans="1:7" ht="9.9499999999999993" customHeight="1" x14ac:dyDescent="0.2">
      <c r="A29" s="195" t="s">
        <v>137</v>
      </c>
      <c r="B29" s="212"/>
      <c r="C29" s="183"/>
      <c r="D29" s="213"/>
      <c r="E29" s="8"/>
      <c r="F29" s="8"/>
      <c r="G29" s="8"/>
    </row>
    <row r="30" spans="1:7" ht="9.9499999999999993" customHeight="1" x14ac:dyDescent="0.2">
      <c r="A30" s="195" t="s">
        <v>138</v>
      </c>
      <c r="B30" s="212"/>
      <c r="C30" s="183"/>
      <c r="D30" s="213"/>
      <c r="E30" s="8"/>
      <c r="F30" s="8"/>
      <c r="G30" s="8"/>
    </row>
    <row r="31" spans="1:7" ht="9.9499999999999993" customHeight="1" x14ac:dyDescent="0.2">
      <c r="A31" s="195" t="s">
        <v>143</v>
      </c>
      <c r="B31" s="212"/>
      <c r="C31" s="183"/>
      <c r="D31" s="213"/>
      <c r="E31" s="8"/>
      <c r="F31" s="8"/>
      <c r="G31" s="8"/>
    </row>
    <row r="32" spans="1:7" ht="9.9499999999999993" customHeight="1" x14ac:dyDescent="0.2">
      <c r="A32" s="195" t="s">
        <v>139</v>
      </c>
      <c r="B32" s="212"/>
      <c r="C32" s="183"/>
      <c r="D32" s="213"/>
      <c r="E32" s="8"/>
      <c r="F32" s="8"/>
      <c r="G32" s="8"/>
    </row>
    <row r="33" spans="1:7" ht="9.9499999999999993" customHeight="1" thickBot="1" x14ac:dyDescent="0.25">
      <c r="A33" s="206"/>
      <c r="B33" s="223"/>
      <c r="C33" s="208"/>
      <c r="D33" s="224"/>
      <c r="E33" s="8"/>
      <c r="F33" s="8"/>
      <c r="G33" s="8"/>
    </row>
    <row r="34" spans="1:7" ht="9.9499999999999993" customHeight="1" thickBot="1" x14ac:dyDescent="0.25">
      <c r="A34" s="238"/>
      <c r="B34" s="197"/>
      <c r="C34" s="197"/>
      <c r="D34" s="197"/>
      <c r="E34" s="3"/>
      <c r="F34" s="3"/>
      <c r="G34" s="3"/>
    </row>
    <row r="35" spans="1:7" ht="9.9499999999999993" customHeight="1" thickBot="1" x14ac:dyDescent="0.25">
      <c r="A35" s="217" t="s">
        <v>31</v>
      </c>
      <c r="B35" s="218" t="s">
        <v>199</v>
      </c>
      <c r="C35" s="230" t="s">
        <v>22</v>
      </c>
      <c r="D35" s="219"/>
      <c r="E35" s="46"/>
      <c r="F35" s="46"/>
      <c r="G35" s="46"/>
    </row>
    <row r="36" spans="1:7" ht="9.9499999999999993" customHeight="1" x14ac:dyDescent="0.2">
      <c r="A36" s="220" t="s">
        <v>192</v>
      </c>
      <c r="B36" s="210"/>
      <c r="C36" s="211"/>
      <c r="D36" s="221"/>
    </row>
    <row r="37" spans="1:7" ht="9.9499999999999993" customHeight="1" thickBot="1" x14ac:dyDescent="0.25">
      <c r="A37" s="222" t="s">
        <v>193</v>
      </c>
      <c r="B37" s="223"/>
      <c r="C37" s="224"/>
      <c r="D37" s="221"/>
    </row>
    <row r="38" spans="1:7" ht="9.9499999999999993" customHeight="1" thickBot="1" x14ac:dyDescent="0.25">
      <c r="A38" s="197"/>
      <c r="B38" s="197"/>
      <c r="C38" s="197"/>
      <c r="D38" s="197"/>
    </row>
    <row r="39" spans="1:7" ht="9.9499999999999993" customHeight="1" thickBot="1" x14ac:dyDescent="0.25">
      <c r="A39" s="225" t="s">
        <v>194</v>
      </c>
      <c r="B39" s="553"/>
      <c r="C39" s="554"/>
      <c r="D39" s="226"/>
    </row>
    <row r="40" spans="1:7" ht="9.9499999999999993" customHeight="1" thickBot="1" x14ac:dyDescent="0.25">
      <c r="A40" s="227" t="s">
        <v>19</v>
      </c>
      <c r="B40" s="555"/>
      <c r="C40" s="556"/>
      <c r="D40" s="226"/>
    </row>
    <row r="41" spans="1:7" ht="9.9499999999999993" customHeight="1" x14ac:dyDescent="0.2">
      <c r="A41" s="200" t="s">
        <v>195</v>
      </c>
      <c r="B41" s="557"/>
      <c r="C41" s="558"/>
      <c r="D41" s="226"/>
    </row>
    <row r="42" spans="1:7" ht="9.9499999999999993" customHeight="1" x14ac:dyDescent="0.2">
      <c r="A42" s="195" t="s">
        <v>196</v>
      </c>
      <c r="B42" s="559"/>
      <c r="C42" s="560"/>
      <c r="D42" s="226"/>
    </row>
    <row r="43" spans="1:7" ht="9.9499999999999993" customHeight="1" thickBot="1" x14ac:dyDescent="0.25">
      <c r="A43" s="206" t="s">
        <v>197</v>
      </c>
      <c r="B43" s="551"/>
      <c r="C43" s="552"/>
      <c r="D43" s="226"/>
    </row>
    <row r="44" spans="1:7" ht="9.9499999999999993" customHeight="1" x14ac:dyDescent="0.2">
      <c r="A44" s="197"/>
      <c r="B44" s="197"/>
      <c r="C44" s="197"/>
      <c r="D44" s="197"/>
    </row>
    <row r="45" spans="1:7" ht="9.9499999999999993" customHeight="1" x14ac:dyDescent="0.2">
      <c r="A45" s="197"/>
      <c r="B45" s="197"/>
      <c r="C45" s="197"/>
      <c r="D45" s="197"/>
    </row>
    <row r="46" spans="1:7" ht="9.9499999999999993" customHeight="1" x14ac:dyDescent="0.2">
      <c r="A46" s="197"/>
      <c r="B46" s="197"/>
      <c r="C46" s="197"/>
      <c r="D46" s="197"/>
    </row>
    <row r="47" spans="1:7" ht="9.9499999999999993" customHeight="1" x14ac:dyDescent="0.2">
      <c r="A47" s="197"/>
      <c r="B47" s="197"/>
      <c r="C47" s="197"/>
      <c r="D47" s="197"/>
    </row>
    <row r="48" spans="1:7" ht="9.9499999999999993" customHeight="1" x14ac:dyDescent="0.2">
      <c r="A48" s="197"/>
      <c r="B48" s="197"/>
      <c r="C48" s="197"/>
      <c r="D48" s="197"/>
    </row>
    <row r="49" spans="1:4" ht="9.9499999999999993" customHeight="1" x14ac:dyDescent="0.2">
      <c r="A49" s="197"/>
      <c r="B49" s="197"/>
      <c r="C49" s="197"/>
      <c r="D49" s="197"/>
    </row>
    <row r="50" spans="1:4" ht="9.9499999999999993" customHeight="1" x14ac:dyDescent="0.2">
      <c r="A50" s="197"/>
      <c r="B50" s="197"/>
      <c r="C50" s="197"/>
      <c r="D50" s="197"/>
    </row>
    <row r="51" spans="1:4" ht="9.9499999999999993" customHeight="1" x14ac:dyDescent="0.2">
      <c r="A51" s="197"/>
      <c r="B51" s="197"/>
      <c r="C51" s="197"/>
      <c r="D51" s="197"/>
    </row>
  </sheetData>
  <mergeCells count="6">
    <mergeCell ref="A1:E1"/>
    <mergeCell ref="B43:C43"/>
    <mergeCell ref="B39:C39"/>
    <mergeCell ref="B40:C40"/>
    <mergeCell ref="B41:C41"/>
    <mergeCell ref="B42:C4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0"/>
  <sheetViews>
    <sheetView workbookViewId="0">
      <selection activeCell="I10" sqref="I10"/>
    </sheetView>
  </sheetViews>
  <sheetFormatPr defaultRowHeight="12.75" x14ac:dyDescent="0.2"/>
  <cols>
    <col min="1" max="1" width="3.140625" customWidth="1"/>
    <col min="7" max="7" width="9.7109375" customWidth="1"/>
    <col min="8" max="8" width="11.140625" customWidth="1"/>
  </cols>
  <sheetData>
    <row r="1" spans="1:12" x14ac:dyDescent="0.2">
      <c r="A1" s="485" t="s">
        <v>247</v>
      </c>
      <c r="B1" s="485"/>
      <c r="C1" s="485"/>
      <c r="D1" s="485"/>
      <c r="E1" s="485"/>
      <c r="F1" s="485"/>
      <c r="G1" s="485"/>
      <c r="H1" s="485"/>
      <c r="I1" s="485"/>
      <c r="J1" s="485"/>
      <c r="K1" s="1"/>
      <c r="L1" s="1"/>
    </row>
    <row r="3" spans="1:12" x14ac:dyDescent="0.2">
      <c r="A3" s="484" t="s">
        <v>96</v>
      </c>
      <c r="B3" s="484"/>
      <c r="C3" s="484"/>
      <c r="D3" s="484"/>
      <c r="E3" s="484"/>
      <c r="F3" s="484"/>
      <c r="G3" s="484"/>
      <c r="H3" s="484"/>
      <c r="I3" s="484"/>
      <c r="J3" s="484"/>
    </row>
    <row r="4" spans="1:12" ht="13.5" thickBot="1" x14ac:dyDescent="0.25">
      <c r="B4" s="10"/>
    </row>
    <row r="5" spans="1:12" ht="13.5" thickBot="1" x14ac:dyDescent="0.25">
      <c r="B5" s="501" t="s">
        <v>134</v>
      </c>
      <c r="C5" s="564"/>
      <c r="D5" s="564"/>
      <c r="E5" s="564"/>
      <c r="F5" s="565"/>
      <c r="G5" s="109" t="s">
        <v>236</v>
      </c>
      <c r="H5" s="108" t="s">
        <v>261</v>
      </c>
      <c r="I5" s="44" t="s">
        <v>260</v>
      </c>
    </row>
    <row r="6" spans="1:12" x14ac:dyDescent="0.2">
      <c r="B6" s="495" t="s">
        <v>267</v>
      </c>
      <c r="C6" s="496"/>
      <c r="D6" s="496"/>
      <c r="E6" s="496"/>
      <c r="F6" s="497"/>
      <c r="G6" s="324">
        <v>3</v>
      </c>
      <c r="H6" s="409">
        <v>3</v>
      </c>
      <c r="I6" s="293">
        <v>3</v>
      </c>
    </row>
    <row r="7" spans="1:12" x14ac:dyDescent="0.2">
      <c r="B7" s="104" t="s">
        <v>268</v>
      </c>
      <c r="C7" s="91"/>
      <c r="D7" s="91"/>
      <c r="E7" s="91"/>
      <c r="F7" s="91"/>
      <c r="G7" s="280"/>
      <c r="H7" s="268"/>
      <c r="I7" s="269"/>
    </row>
    <row r="8" spans="1:12" x14ac:dyDescent="0.2">
      <c r="B8" s="104" t="s">
        <v>266</v>
      </c>
      <c r="C8" s="91" t="s">
        <v>266</v>
      </c>
      <c r="D8" s="91"/>
      <c r="E8" s="91"/>
      <c r="F8" s="91"/>
      <c r="G8" s="280"/>
      <c r="H8" s="268"/>
      <c r="I8" s="269"/>
    </row>
    <row r="9" spans="1:12" x14ac:dyDescent="0.2">
      <c r="B9" s="498" t="s">
        <v>266</v>
      </c>
      <c r="C9" s="499"/>
      <c r="D9" s="499"/>
      <c r="E9" s="499"/>
      <c r="F9" s="500"/>
      <c r="G9" s="281"/>
      <c r="H9" s="268"/>
      <c r="I9" s="269"/>
    </row>
    <row r="10" spans="1:12" ht="13.5" thickBot="1" x14ac:dyDescent="0.25">
      <c r="B10" s="561" t="s">
        <v>106</v>
      </c>
      <c r="C10" s="562"/>
      <c r="D10" s="562"/>
      <c r="E10" s="562"/>
      <c r="F10" s="563"/>
      <c r="G10" s="282">
        <v>3</v>
      </c>
      <c r="H10" s="283">
        <v>3</v>
      </c>
      <c r="I10" s="270">
        <v>3</v>
      </c>
    </row>
  </sheetData>
  <mergeCells count="6">
    <mergeCell ref="A1:J1"/>
    <mergeCell ref="A3:J3"/>
    <mergeCell ref="B10:F10"/>
    <mergeCell ref="B5:F5"/>
    <mergeCell ref="B6:F6"/>
    <mergeCell ref="B9:F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9"/>
  <sheetViews>
    <sheetView workbookViewId="0">
      <selection activeCell="G10" sqref="G10"/>
    </sheetView>
  </sheetViews>
  <sheetFormatPr defaultRowHeight="12.75" x14ac:dyDescent="0.2"/>
  <cols>
    <col min="1" max="1" width="0.28515625" customWidth="1"/>
    <col min="2" max="2" width="10.7109375" customWidth="1"/>
    <col min="7" max="7" width="11.5703125" customWidth="1"/>
    <col min="8" max="8" width="10.140625" customWidth="1"/>
    <col min="9" max="9" width="11.140625" customWidth="1"/>
  </cols>
  <sheetData>
    <row r="1" spans="1:11" x14ac:dyDescent="0.2">
      <c r="A1" s="485" t="s">
        <v>248</v>
      </c>
      <c r="B1" s="485"/>
      <c r="C1" s="485"/>
      <c r="D1" s="485"/>
      <c r="E1" s="485"/>
      <c r="F1" s="485"/>
      <c r="G1" s="485"/>
      <c r="H1" s="485"/>
      <c r="I1" s="485"/>
      <c r="J1" s="1"/>
      <c r="K1" s="1"/>
    </row>
    <row r="3" spans="1:11" x14ac:dyDescent="0.2">
      <c r="A3" s="484" t="s">
        <v>97</v>
      </c>
      <c r="B3" s="484"/>
      <c r="C3" s="484"/>
      <c r="D3" s="484"/>
      <c r="E3" s="484"/>
      <c r="F3" s="484"/>
      <c r="G3" s="484"/>
      <c r="H3" s="484"/>
      <c r="I3" s="484"/>
    </row>
    <row r="4" spans="1:11" ht="13.5" thickBot="1" x14ac:dyDescent="0.25">
      <c r="B4" s="10"/>
    </row>
    <row r="5" spans="1:11" ht="13.5" thickBot="1" x14ac:dyDescent="0.25">
      <c r="B5" s="501" t="s">
        <v>134</v>
      </c>
      <c r="C5" s="564"/>
      <c r="D5" s="564"/>
      <c r="E5" s="564"/>
      <c r="F5" s="565"/>
      <c r="G5" s="259" t="s">
        <v>236</v>
      </c>
      <c r="H5" s="259" t="s">
        <v>258</v>
      </c>
      <c r="I5" s="259" t="s">
        <v>260</v>
      </c>
    </row>
    <row r="6" spans="1:11" ht="13.5" customHeight="1" x14ac:dyDescent="0.2">
      <c r="B6" s="495" t="s">
        <v>267</v>
      </c>
      <c r="C6" s="496"/>
      <c r="D6" s="496"/>
      <c r="E6" s="496"/>
      <c r="F6" s="497"/>
      <c r="G6" s="324">
        <v>27</v>
      </c>
      <c r="H6" s="447">
        <v>31</v>
      </c>
      <c r="I6" s="448">
        <v>31</v>
      </c>
    </row>
    <row r="7" spans="1:11" x14ac:dyDescent="0.2">
      <c r="B7" s="104" t="s">
        <v>268</v>
      </c>
      <c r="C7" s="91"/>
      <c r="D7" s="91"/>
      <c r="E7" s="91"/>
      <c r="F7" s="91"/>
      <c r="G7" s="280"/>
      <c r="H7" s="280"/>
      <c r="I7" s="269"/>
    </row>
    <row r="8" spans="1:11" x14ac:dyDescent="0.2">
      <c r="B8" s="498" t="s">
        <v>266</v>
      </c>
      <c r="C8" s="499"/>
      <c r="D8" s="499"/>
      <c r="E8" s="499"/>
      <c r="F8" s="500"/>
      <c r="G8" s="281"/>
      <c r="H8" s="281"/>
      <c r="I8" s="269"/>
    </row>
    <row r="9" spans="1:11" ht="13.5" thickBot="1" x14ac:dyDescent="0.25">
      <c r="B9" s="561" t="s">
        <v>106</v>
      </c>
      <c r="C9" s="562"/>
      <c r="D9" s="562"/>
      <c r="E9" s="562"/>
      <c r="F9" s="563"/>
      <c r="G9" s="282">
        <v>27</v>
      </c>
      <c r="H9" s="282">
        <v>31</v>
      </c>
      <c r="I9" s="270">
        <v>31</v>
      </c>
    </row>
  </sheetData>
  <mergeCells count="6">
    <mergeCell ref="A1:I1"/>
    <mergeCell ref="A3:I3"/>
    <mergeCell ref="B9:F9"/>
    <mergeCell ref="B5:F5"/>
    <mergeCell ref="B6:F6"/>
    <mergeCell ref="B8:F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9"/>
  <sheetViews>
    <sheetView workbookViewId="0">
      <selection activeCell="H6" sqref="H6"/>
    </sheetView>
  </sheetViews>
  <sheetFormatPr defaultRowHeight="12.75" x14ac:dyDescent="0.2"/>
  <cols>
    <col min="1" max="1" width="14" customWidth="1"/>
    <col min="2" max="2" width="49.85546875" customWidth="1"/>
  </cols>
  <sheetData>
    <row r="1" spans="1:11" x14ac:dyDescent="0.2">
      <c r="A1" s="485" t="s">
        <v>249</v>
      </c>
      <c r="B1" s="485"/>
      <c r="C1" s="485"/>
      <c r="D1" s="485"/>
      <c r="E1" s="485"/>
      <c r="F1" s="485"/>
      <c r="G1" s="485"/>
      <c r="H1" s="485"/>
      <c r="I1" s="485"/>
      <c r="J1" s="1"/>
      <c r="K1" s="1"/>
    </row>
    <row r="3" spans="1:11" ht="13.5" customHeight="1" x14ac:dyDescent="0.2">
      <c r="A3" s="484" t="s">
        <v>144</v>
      </c>
      <c r="B3" s="484"/>
      <c r="C3" s="484"/>
      <c r="D3" s="484"/>
      <c r="E3" s="484"/>
      <c r="F3" s="484"/>
      <c r="G3" s="484"/>
      <c r="H3" s="484"/>
      <c r="I3" s="484"/>
    </row>
    <row r="4" spans="1:11" ht="13.5" customHeight="1" x14ac:dyDescent="0.2">
      <c r="A4" s="155"/>
      <c r="B4" s="155"/>
      <c r="C4" s="155"/>
      <c r="D4" s="155"/>
      <c r="E4" s="155"/>
      <c r="F4" s="155"/>
      <c r="G4" s="155"/>
      <c r="H4" s="155"/>
      <c r="I4" s="155"/>
    </row>
    <row r="5" spans="1:11" ht="13.5" thickBot="1" x14ac:dyDescent="0.25">
      <c r="H5" s="4" t="s">
        <v>348</v>
      </c>
    </row>
    <row r="6" spans="1:11" ht="13.5" thickBot="1" x14ac:dyDescent="0.25">
      <c r="B6" s="71" t="s">
        <v>145</v>
      </c>
      <c r="C6" s="137" t="s">
        <v>146</v>
      </c>
      <c r="D6" s="94"/>
      <c r="E6" s="137"/>
      <c r="F6" s="70"/>
    </row>
    <row r="7" spans="1:11" x14ac:dyDescent="0.2">
      <c r="B7" s="103"/>
      <c r="C7" s="91"/>
      <c r="D7" s="91"/>
      <c r="E7" s="91"/>
      <c r="F7" s="67"/>
    </row>
    <row r="8" spans="1:11" x14ac:dyDescent="0.2">
      <c r="B8" s="101"/>
      <c r="C8" s="89"/>
      <c r="D8" s="89"/>
      <c r="E8" s="89"/>
      <c r="F8" s="68"/>
    </row>
    <row r="9" spans="1:11" x14ac:dyDescent="0.2">
      <c r="B9" s="101"/>
      <c r="C9" s="89"/>
      <c r="D9" s="89"/>
      <c r="E9" s="89"/>
      <c r="F9" s="68"/>
    </row>
    <row r="10" spans="1:11" x14ac:dyDescent="0.2">
      <c r="B10" s="101"/>
      <c r="C10" s="89"/>
      <c r="D10" s="89"/>
      <c r="E10" s="89"/>
      <c r="F10" s="68"/>
    </row>
    <row r="11" spans="1:11" x14ac:dyDescent="0.2">
      <c r="B11" s="101"/>
      <c r="C11" s="89"/>
      <c r="D11" s="89"/>
      <c r="E11" s="89"/>
      <c r="F11" s="68"/>
    </row>
    <row r="12" spans="1:11" ht="13.5" thickBot="1" x14ac:dyDescent="0.25">
      <c r="B12" s="102"/>
      <c r="C12" s="97"/>
      <c r="D12" s="97"/>
      <c r="E12" s="97"/>
      <c r="F12" s="98"/>
    </row>
    <row r="13" spans="1:11" ht="13.5" thickBot="1" x14ac:dyDescent="0.25">
      <c r="B13" s="110" t="s">
        <v>106</v>
      </c>
      <c r="C13" s="94"/>
      <c r="D13" s="94"/>
      <c r="E13" s="94"/>
      <c r="F13" s="70"/>
    </row>
    <row r="19" spans="2:2" x14ac:dyDescent="0.2">
      <c r="B19" s="113"/>
    </row>
  </sheetData>
  <mergeCells count="2">
    <mergeCell ref="A1:I1"/>
    <mergeCell ref="A3:I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4"/>
  <sheetViews>
    <sheetView topLeftCell="A10" workbookViewId="0">
      <selection activeCell="F16" sqref="F16"/>
    </sheetView>
  </sheetViews>
  <sheetFormatPr defaultRowHeight="12.75" x14ac:dyDescent="0.2"/>
  <cols>
    <col min="1" max="1" width="46.28515625" customWidth="1"/>
    <col min="2" max="2" width="10.140625" customWidth="1"/>
    <col min="3" max="4" width="10.140625" bestFit="1" customWidth="1"/>
  </cols>
  <sheetData>
    <row r="1" spans="1:11" x14ac:dyDescent="0.2">
      <c r="A1" s="485" t="s">
        <v>250</v>
      </c>
      <c r="B1" s="485"/>
      <c r="C1" s="485"/>
      <c r="D1" s="485"/>
      <c r="E1" s="485"/>
      <c r="F1" s="485"/>
      <c r="G1" s="485"/>
      <c r="H1" s="485"/>
      <c r="I1" s="485"/>
      <c r="J1" s="485"/>
    </row>
    <row r="3" spans="1:11" x14ac:dyDescent="0.2">
      <c r="A3" s="484" t="s">
        <v>98</v>
      </c>
      <c r="B3" s="484"/>
      <c r="C3" s="484"/>
      <c r="D3" s="484"/>
      <c r="E3" s="484"/>
      <c r="F3" s="484"/>
      <c r="G3" s="484"/>
      <c r="H3" s="484"/>
      <c r="I3" s="484"/>
      <c r="J3" s="484"/>
      <c r="K3" s="4"/>
    </row>
    <row r="4" spans="1:11" ht="13.5" thickBot="1" x14ac:dyDescent="0.25"/>
    <row r="5" spans="1:11" ht="13.5" thickBot="1" x14ac:dyDescent="0.25">
      <c r="A5" s="71" t="s">
        <v>105</v>
      </c>
      <c r="B5" s="109" t="s">
        <v>275</v>
      </c>
      <c r="C5" s="108" t="s">
        <v>276</v>
      </c>
      <c r="D5" s="44" t="s">
        <v>271</v>
      </c>
      <c r="I5" s="412" t="s">
        <v>348</v>
      </c>
      <c r="J5" s="113"/>
    </row>
    <row r="6" spans="1:11" ht="21" customHeight="1" x14ac:dyDescent="0.2">
      <c r="A6" s="72" t="s">
        <v>99</v>
      </c>
      <c r="B6" s="391">
        <v>11630000</v>
      </c>
      <c r="C6" s="394">
        <v>11630000</v>
      </c>
      <c r="D6" s="395">
        <v>10877168</v>
      </c>
    </row>
    <row r="7" spans="1:11" ht="39" customHeight="1" x14ac:dyDescent="0.2">
      <c r="A7" s="73" t="s">
        <v>100</v>
      </c>
      <c r="B7" s="392"/>
      <c r="C7" s="186"/>
      <c r="D7" s="295"/>
    </row>
    <row r="8" spans="1:11" x14ac:dyDescent="0.2">
      <c r="A8" s="73" t="s">
        <v>101</v>
      </c>
      <c r="B8" s="392"/>
      <c r="C8" s="186"/>
      <c r="D8" s="295"/>
    </row>
    <row r="9" spans="1:11" ht="38.25" x14ac:dyDescent="0.2">
      <c r="A9" s="73" t="s">
        <v>102</v>
      </c>
      <c r="B9" s="392"/>
      <c r="C9" s="186"/>
      <c r="D9" s="295"/>
    </row>
    <row r="10" spans="1:11" x14ac:dyDescent="0.2">
      <c r="A10" s="73" t="s">
        <v>103</v>
      </c>
      <c r="B10" s="392">
        <v>0</v>
      </c>
      <c r="C10" s="186">
        <v>0</v>
      </c>
      <c r="D10" s="295">
        <v>8912</v>
      </c>
    </row>
    <row r="11" spans="1:11" ht="13.5" thickBot="1" x14ac:dyDescent="0.25">
      <c r="A11" s="74" t="s">
        <v>104</v>
      </c>
      <c r="B11" s="393"/>
      <c r="C11" s="364"/>
      <c r="D11" s="365"/>
    </row>
    <row r="12" spans="1:11" ht="13.5" thickBot="1" x14ac:dyDescent="0.25">
      <c r="A12" s="71" t="s">
        <v>106</v>
      </c>
      <c r="B12" s="390">
        <v>7000000</v>
      </c>
      <c r="C12" s="367">
        <v>9512443</v>
      </c>
      <c r="D12" s="368">
        <v>7832228</v>
      </c>
    </row>
    <row r="13" spans="1:11" x14ac:dyDescent="0.2">
      <c r="A13" s="45"/>
      <c r="B13" s="46"/>
    </row>
    <row r="14" spans="1:11" ht="13.5" thickBot="1" x14ac:dyDescent="0.25"/>
    <row r="15" spans="1:11" ht="13.5" thickBot="1" x14ac:dyDescent="0.25">
      <c r="A15" s="79" t="s">
        <v>107</v>
      </c>
      <c r="B15" s="75">
        <v>2018</v>
      </c>
      <c r="C15" s="41">
        <v>2019</v>
      </c>
      <c r="D15" s="41">
        <v>2020</v>
      </c>
      <c r="E15" s="41">
        <v>2021</v>
      </c>
      <c r="F15" s="42">
        <v>2022</v>
      </c>
    </row>
    <row r="16" spans="1:11" x14ac:dyDescent="0.2">
      <c r="A16" s="80"/>
      <c r="B16" s="76"/>
      <c r="C16" s="39"/>
      <c r="D16" s="39"/>
      <c r="E16" s="39"/>
      <c r="F16" s="40"/>
    </row>
    <row r="17" spans="1:6" x14ac:dyDescent="0.2">
      <c r="A17" s="81" t="s">
        <v>108</v>
      </c>
      <c r="B17" s="77"/>
      <c r="C17" s="34"/>
      <c r="D17" s="34"/>
      <c r="E17" s="34"/>
      <c r="F17" s="35"/>
    </row>
    <row r="18" spans="1:6" x14ac:dyDescent="0.2">
      <c r="A18" s="81" t="s">
        <v>109</v>
      </c>
      <c r="B18" s="77"/>
      <c r="C18" s="34"/>
      <c r="D18" s="34"/>
      <c r="E18" s="34"/>
      <c r="F18" s="35"/>
    </row>
    <row r="19" spans="1:6" x14ac:dyDescent="0.2">
      <c r="A19" s="81" t="s">
        <v>110</v>
      </c>
      <c r="B19" s="77"/>
      <c r="C19" s="34"/>
      <c r="D19" s="34"/>
      <c r="E19" s="34"/>
      <c r="F19" s="35"/>
    </row>
    <row r="20" spans="1:6" x14ac:dyDescent="0.2">
      <c r="A20" s="81" t="s">
        <v>111</v>
      </c>
      <c r="B20" s="77"/>
      <c r="C20" s="34"/>
      <c r="D20" s="34"/>
      <c r="E20" s="34"/>
      <c r="F20" s="35"/>
    </row>
    <row r="21" spans="1:6" ht="25.5" x14ac:dyDescent="0.2">
      <c r="A21" s="81" t="s">
        <v>123</v>
      </c>
      <c r="B21" s="77"/>
      <c r="C21" s="34"/>
      <c r="D21" s="34"/>
      <c r="E21" s="34"/>
      <c r="F21" s="35"/>
    </row>
    <row r="22" spans="1:6" ht="38.25" x14ac:dyDescent="0.2">
      <c r="A22" s="81" t="s">
        <v>112</v>
      </c>
      <c r="B22" s="77"/>
      <c r="C22" s="34"/>
      <c r="D22" s="34"/>
      <c r="E22" s="34"/>
      <c r="F22" s="35"/>
    </row>
    <row r="23" spans="1:6" ht="51.75" thickBot="1" x14ac:dyDescent="0.25">
      <c r="A23" s="82" t="s">
        <v>113</v>
      </c>
      <c r="B23" s="78"/>
      <c r="C23" s="36"/>
      <c r="D23" s="36"/>
      <c r="E23" s="36"/>
      <c r="F23" s="37"/>
    </row>
    <row r="24" spans="1:6" ht="13.5" thickBot="1" x14ac:dyDescent="0.25">
      <c r="A24" s="71" t="s">
        <v>106</v>
      </c>
      <c r="B24" s="62"/>
      <c r="C24" s="38"/>
      <c r="D24" s="38"/>
      <c r="E24" s="38"/>
      <c r="F24" s="33"/>
    </row>
  </sheetData>
  <mergeCells count="2">
    <mergeCell ref="A1:J1"/>
    <mergeCell ref="A3:J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5"/>
  <sheetViews>
    <sheetView topLeftCell="A16" workbookViewId="0">
      <selection activeCell="J54" sqref="J54"/>
    </sheetView>
  </sheetViews>
  <sheetFormatPr defaultRowHeight="12.75" x14ac:dyDescent="0.2"/>
  <cols>
    <col min="1" max="1" width="18.140625" customWidth="1"/>
    <col min="2" max="2" width="9.28515625" customWidth="1"/>
    <col min="3" max="3" width="11.140625" bestFit="1" customWidth="1"/>
    <col min="4" max="4" width="0.140625" hidden="1" customWidth="1"/>
    <col min="5" max="5" width="8.28515625" hidden="1" customWidth="1"/>
    <col min="6" max="8" width="8.5703125" hidden="1" customWidth="1"/>
    <col min="9" max="10" width="11.28515625" customWidth="1"/>
    <col min="11" max="11" width="14" bestFit="1" customWidth="1"/>
    <col min="14" max="14" width="5" customWidth="1"/>
    <col min="15" max="15" width="4.5703125" hidden="1" customWidth="1"/>
    <col min="16" max="16" width="5.7109375" hidden="1" customWidth="1"/>
    <col min="17" max="17" width="11.140625" bestFit="1" customWidth="1"/>
    <col min="18" max="18" width="11" customWidth="1"/>
    <col min="19" max="19" width="11.140625" customWidth="1"/>
    <col min="20" max="20" width="8.5703125" customWidth="1"/>
  </cols>
  <sheetData>
    <row r="1" spans="1:20" x14ac:dyDescent="0.2">
      <c r="A1" s="485" t="s">
        <v>251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</row>
    <row r="3" spans="1:20" ht="12.75" hidden="1" customHeight="1" x14ac:dyDescent="0.2"/>
    <row r="4" spans="1:20" ht="15.75" x14ac:dyDescent="0.25">
      <c r="A4" s="578" t="s">
        <v>124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</row>
    <row r="5" spans="1:20" ht="15.75" x14ac:dyDescent="0.25">
      <c r="A5" s="11"/>
      <c r="Q5" s="412" t="s">
        <v>348</v>
      </c>
      <c r="R5" s="113"/>
    </row>
    <row r="6" spans="1:20" x14ac:dyDescent="0.2">
      <c r="D6" s="10"/>
      <c r="P6" s="3"/>
      <c r="Q6" s="3"/>
    </row>
    <row r="7" spans="1:20" ht="18" x14ac:dyDescent="0.25">
      <c r="A7" s="572" t="s">
        <v>34</v>
      </c>
      <c r="B7" s="573"/>
      <c r="C7" s="352"/>
      <c r="D7" s="352"/>
      <c r="E7" s="352"/>
      <c r="F7" s="352"/>
      <c r="G7" s="352"/>
      <c r="H7" s="352"/>
      <c r="I7" s="352"/>
      <c r="J7" s="352"/>
      <c r="K7" s="352"/>
      <c r="L7" s="572" t="s">
        <v>35</v>
      </c>
      <c r="M7" s="581"/>
      <c r="N7" s="581"/>
      <c r="O7" s="581"/>
      <c r="P7" s="573"/>
      <c r="Q7" s="88"/>
      <c r="R7" s="88"/>
      <c r="S7" s="88"/>
      <c r="T7" s="88"/>
    </row>
    <row r="8" spans="1:20" ht="44.25" customHeight="1" x14ac:dyDescent="0.2">
      <c r="A8" s="576" t="s">
        <v>3</v>
      </c>
      <c r="B8" s="577"/>
      <c r="C8" s="256" t="s">
        <v>343</v>
      </c>
      <c r="D8" s="256" t="s">
        <v>258</v>
      </c>
      <c r="E8" s="256" t="s">
        <v>259</v>
      </c>
      <c r="F8" s="174"/>
      <c r="G8" s="174"/>
      <c r="H8" s="174"/>
      <c r="I8" s="256" t="s">
        <v>344</v>
      </c>
      <c r="J8" s="256" t="s">
        <v>260</v>
      </c>
      <c r="K8" s="256" t="s">
        <v>349</v>
      </c>
      <c r="L8" s="576" t="s">
        <v>3</v>
      </c>
      <c r="M8" s="580"/>
      <c r="N8" s="580"/>
      <c r="O8" s="580"/>
      <c r="P8" s="577"/>
      <c r="Q8" s="256" t="s">
        <v>343</v>
      </c>
      <c r="R8" s="256" t="s">
        <v>258</v>
      </c>
      <c r="S8" s="256" t="s">
        <v>260</v>
      </c>
      <c r="T8" s="256" t="s">
        <v>349</v>
      </c>
    </row>
    <row r="9" spans="1:20" ht="28.5" customHeight="1" x14ac:dyDescent="0.2">
      <c r="A9" s="582" t="s">
        <v>70</v>
      </c>
      <c r="B9" s="583"/>
      <c r="C9" s="248">
        <f>C10</f>
        <v>145909817</v>
      </c>
      <c r="D9" s="248">
        <f t="shared" ref="D9:J9" si="0">D10</f>
        <v>0</v>
      </c>
      <c r="E9" s="248">
        <f t="shared" si="0"/>
        <v>0</v>
      </c>
      <c r="F9" s="248">
        <f t="shared" si="0"/>
        <v>0</v>
      </c>
      <c r="G9" s="248">
        <f t="shared" si="0"/>
        <v>0</v>
      </c>
      <c r="H9" s="248">
        <f t="shared" si="0"/>
        <v>0</v>
      </c>
      <c r="I9" s="248">
        <f>I10</f>
        <v>392135614</v>
      </c>
      <c r="J9" s="248">
        <f t="shared" si="0"/>
        <v>324488396</v>
      </c>
      <c r="K9" s="413">
        <f>J9/I9</f>
        <v>0.82749024677977856</v>
      </c>
      <c r="L9" s="599" t="s">
        <v>36</v>
      </c>
      <c r="M9" s="600"/>
      <c r="N9" s="600"/>
      <c r="O9" s="600"/>
      <c r="P9" s="601"/>
      <c r="Q9" s="190">
        <f>Q10</f>
        <v>145909817</v>
      </c>
      <c r="R9" s="190">
        <f t="shared" ref="R9:S9" si="1">R10</f>
        <v>392135614</v>
      </c>
      <c r="S9" s="190">
        <f t="shared" si="1"/>
        <v>240651214</v>
      </c>
      <c r="T9" s="354">
        <f>S9/R9</f>
        <v>0.61369384827158291</v>
      </c>
    </row>
    <row r="10" spans="1:20" x14ac:dyDescent="0.2">
      <c r="A10" s="249" t="s">
        <v>37</v>
      </c>
      <c r="B10" s="248"/>
      <c r="C10" s="248">
        <f>C11+C23</f>
        <v>145909817</v>
      </c>
      <c r="D10" s="248">
        <f t="shared" ref="D10:J10" si="2">D11+D23</f>
        <v>0</v>
      </c>
      <c r="E10" s="248">
        <f t="shared" si="2"/>
        <v>0</v>
      </c>
      <c r="F10" s="248">
        <f t="shared" si="2"/>
        <v>0</v>
      </c>
      <c r="G10" s="248">
        <f t="shared" si="2"/>
        <v>0</v>
      </c>
      <c r="H10" s="248">
        <f t="shared" si="2"/>
        <v>0</v>
      </c>
      <c r="I10" s="248">
        <f>I11+I23</f>
        <v>392135614</v>
      </c>
      <c r="J10" s="248">
        <f t="shared" si="2"/>
        <v>324488396</v>
      </c>
      <c r="K10" s="413">
        <f t="shared" ref="K10:K27" si="3">J10/I10</f>
        <v>0.82749024677977856</v>
      </c>
      <c r="L10" s="569" t="s">
        <v>38</v>
      </c>
      <c r="M10" s="570"/>
      <c r="N10" s="570"/>
      <c r="O10" s="570"/>
      <c r="P10" s="571"/>
      <c r="Q10" s="190">
        <f>Q11+Q23</f>
        <v>145909817</v>
      </c>
      <c r="R10" s="190">
        <f t="shared" ref="R10:S10" si="4">R11+R23</f>
        <v>392135614</v>
      </c>
      <c r="S10" s="190">
        <f t="shared" si="4"/>
        <v>240651214</v>
      </c>
      <c r="T10" s="354">
        <f t="shared" ref="T10:T42" si="5">S10/R10</f>
        <v>0.61369384827158291</v>
      </c>
    </row>
    <row r="11" spans="1:20" x14ac:dyDescent="0.2">
      <c r="A11" s="569" t="s">
        <v>21</v>
      </c>
      <c r="B11" s="571"/>
      <c r="C11" s="248">
        <f>SUM(C12:C18)</f>
        <v>145909817</v>
      </c>
      <c r="D11" s="248">
        <f t="shared" ref="D11:J11" si="6">SUM(D12:D18)</f>
        <v>0</v>
      </c>
      <c r="E11" s="248">
        <f t="shared" si="6"/>
        <v>0</v>
      </c>
      <c r="F11" s="248">
        <f t="shared" si="6"/>
        <v>0</v>
      </c>
      <c r="G11" s="248">
        <f t="shared" si="6"/>
        <v>0</v>
      </c>
      <c r="H11" s="248">
        <f t="shared" si="6"/>
        <v>0</v>
      </c>
      <c r="I11" s="248">
        <f t="shared" si="6"/>
        <v>373169585</v>
      </c>
      <c r="J11" s="248">
        <f t="shared" si="6"/>
        <v>274631084</v>
      </c>
      <c r="K11" s="413">
        <f t="shared" si="3"/>
        <v>0.73594176760145125</v>
      </c>
      <c r="L11" s="569" t="s">
        <v>21</v>
      </c>
      <c r="M11" s="570"/>
      <c r="N11" s="570"/>
      <c r="O11" s="570"/>
      <c r="P11" s="571"/>
      <c r="Q11" s="190">
        <f>SUM(Q12:Q18)</f>
        <v>143033267</v>
      </c>
      <c r="R11" s="190">
        <f t="shared" ref="R11:S11" si="7">SUM(R12:R18)</f>
        <v>373169585</v>
      </c>
      <c r="S11" s="190">
        <f t="shared" si="7"/>
        <v>223250756</v>
      </c>
      <c r="T11" s="354">
        <f t="shared" si="5"/>
        <v>0.59825549823413393</v>
      </c>
    </row>
    <row r="12" spans="1:20" x14ac:dyDescent="0.2">
      <c r="A12" s="566" t="s">
        <v>202</v>
      </c>
      <c r="B12" s="568"/>
      <c r="C12" s="177">
        <v>72938960</v>
      </c>
      <c r="D12" s="177"/>
      <c r="E12" s="177"/>
      <c r="F12" s="177"/>
      <c r="G12" s="177"/>
      <c r="H12" s="177"/>
      <c r="I12" s="177">
        <v>79566839</v>
      </c>
      <c r="J12" s="177">
        <v>79566839</v>
      </c>
      <c r="K12" s="413">
        <f t="shared" si="3"/>
        <v>1</v>
      </c>
      <c r="L12" s="566" t="s">
        <v>25</v>
      </c>
      <c r="M12" s="567"/>
      <c r="N12" s="567"/>
      <c r="O12" s="567"/>
      <c r="P12" s="568"/>
      <c r="Q12" s="187">
        <v>42015663</v>
      </c>
      <c r="R12" s="187">
        <v>131811447</v>
      </c>
      <c r="S12" s="186">
        <v>68409027</v>
      </c>
      <c r="T12" s="358">
        <f t="shared" si="5"/>
        <v>0.51899154858682339</v>
      </c>
    </row>
    <row r="13" spans="1:20" ht="23.25" customHeight="1" x14ac:dyDescent="0.2">
      <c r="A13" s="574" t="s">
        <v>204</v>
      </c>
      <c r="B13" s="575"/>
      <c r="C13" s="177">
        <v>37352837</v>
      </c>
      <c r="D13" s="177"/>
      <c r="E13" s="177"/>
      <c r="F13" s="177"/>
      <c r="G13" s="177"/>
      <c r="H13" s="177"/>
      <c r="I13" s="177">
        <v>266950755</v>
      </c>
      <c r="J13" s="177">
        <v>167117449</v>
      </c>
      <c r="K13" s="413">
        <f t="shared" si="3"/>
        <v>0.62602351134013468</v>
      </c>
      <c r="L13" s="574" t="s">
        <v>219</v>
      </c>
      <c r="M13" s="579"/>
      <c r="N13" s="579"/>
      <c r="O13" s="579"/>
      <c r="P13" s="575"/>
      <c r="Q13" s="187">
        <v>6067865</v>
      </c>
      <c r="R13" s="187">
        <v>24189116</v>
      </c>
      <c r="S13" s="186">
        <v>9003397</v>
      </c>
      <c r="T13" s="358">
        <f t="shared" si="5"/>
        <v>0.37220859993395378</v>
      </c>
    </row>
    <row r="14" spans="1:20" x14ac:dyDescent="0.2">
      <c r="A14" s="566" t="s">
        <v>212</v>
      </c>
      <c r="B14" s="568"/>
      <c r="C14" s="177">
        <v>11630000</v>
      </c>
      <c r="D14" s="177"/>
      <c r="E14" s="177"/>
      <c r="F14" s="177"/>
      <c r="G14" s="177"/>
      <c r="H14" s="177"/>
      <c r="I14" s="177">
        <v>11630000</v>
      </c>
      <c r="J14" s="177">
        <v>10886080</v>
      </c>
      <c r="K14" s="413">
        <f t="shared" si="3"/>
        <v>0.93603439380911435</v>
      </c>
      <c r="L14" s="566" t="s">
        <v>117</v>
      </c>
      <c r="M14" s="567"/>
      <c r="N14" s="567"/>
      <c r="O14" s="567"/>
      <c r="P14" s="568"/>
      <c r="Q14" s="187">
        <v>20940810</v>
      </c>
      <c r="R14" s="187">
        <v>137244093</v>
      </c>
      <c r="S14" s="186">
        <v>70784661</v>
      </c>
      <c r="T14" s="358">
        <f t="shared" si="5"/>
        <v>0.5157574322706916</v>
      </c>
    </row>
    <row r="15" spans="1:20" x14ac:dyDescent="0.2">
      <c r="A15" s="179" t="s">
        <v>206</v>
      </c>
      <c r="B15" s="180"/>
      <c r="C15" s="177">
        <v>3000000</v>
      </c>
      <c r="D15" s="177"/>
      <c r="E15" s="177"/>
      <c r="F15" s="177"/>
      <c r="G15" s="177"/>
      <c r="H15" s="177"/>
      <c r="I15" s="177">
        <v>3000000</v>
      </c>
      <c r="J15" s="177">
        <v>1966395</v>
      </c>
      <c r="K15" s="413">
        <f t="shared" si="3"/>
        <v>0.65546499999999996</v>
      </c>
      <c r="L15" s="566" t="s">
        <v>39</v>
      </c>
      <c r="M15" s="567"/>
      <c r="N15" s="567"/>
      <c r="O15" s="567"/>
      <c r="P15" s="568"/>
      <c r="Q15" s="187">
        <v>7700000</v>
      </c>
      <c r="R15" s="187">
        <v>10896000</v>
      </c>
      <c r="S15" s="186">
        <v>6525022</v>
      </c>
      <c r="T15" s="358">
        <f t="shared" si="5"/>
        <v>0.59884563142437597</v>
      </c>
    </row>
    <row r="16" spans="1:20" x14ac:dyDescent="0.2">
      <c r="A16" s="179" t="s">
        <v>220</v>
      </c>
      <c r="B16" s="180"/>
      <c r="C16" s="177">
        <v>0</v>
      </c>
      <c r="D16" s="177"/>
      <c r="E16" s="177"/>
      <c r="F16" s="177"/>
      <c r="G16" s="177"/>
      <c r="H16" s="177"/>
      <c r="I16" s="177">
        <v>0</v>
      </c>
      <c r="J16" s="177">
        <v>0</v>
      </c>
      <c r="K16" s="413">
        <v>0</v>
      </c>
      <c r="L16" s="566" t="s">
        <v>119</v>
      </c>
      <c r="M16" s="567"/>
      <c r="N16" s="567"/>
      <c r="O16" s="567"/>
      <c r="P16" s="568"/>
      <c r="Q16" s="187">
        <v>63747541</v>
      </c>
      <c r="R16" s="187">
        <v>66467541</v>
      </c>
      <c r="S16" s="186">
        <v>65967261</v>
      </c>
      <c r="T16" s="358">
        <f t="shared" si="5"/>
        <v>0.99247331866843091</v>
      </c>
    </row>
    <row r="17" spans="1:20" x14ac:dyDescent="0.2">
      <c r="A17" s="610" t="s">
        <v>330</v>
      </c>
      <c r="B17" s="568"/>
      <c r="C17" s="184">
        <v>0</v>
      </c>
      <c r="D17" s="184"/>
      <c r="E17" s="184"/>
      <c r="F17" s="184"/>
      <c r="G17" s="184"/>
      <c r="H17" s="184"/>
      <c r="I17" s="184">
        <v>0</v>
      </c>
      <c r="J17" s="184">
        <v>3072330</v>
      </c>
      <c r="K17" s="413" t="e">
        <f>J17/I17</f>
        <v>#DIV/0!</v>
      </c>
      <c r="L17" s="399"/>
      <c r="M17" s="400"/>
      <c r="N17" s="400"/>
      <c r="O17" s="400"/>
      <c r="P17" s="401"/>
      <c r="Q17" s="187"/>
      <c r="R17" s="187"/>
      <c r="S17" s="186"/>
      <c r="T17" s="358"/>
    </row>
    <row r="18" spans="1:20" ht="25.5" customHeight="1" x14ac:dyDescent="0.2">
      <c r="A18" s="574" t="s">
        <v>213</v>
      </c>
      <c r="B18" s="575"/>
      <c r="C18" s="417">
        <v>20988020</v>
      </c>
      <c r="D18" s="251"/>
      <c r="E18" s="251"/>
      <c r="F18" s="251"/>
      <c r="G18" s="251"/>
      <c r="H18" s="251"/>
      <c r="I18" s="417">
        <v>12021991</v>
      </c>
      <c r="J18" s="417">
        <v>12021991</v>
      </c>
      <c r="K18" s="413">
        <f t="shared" si="3"/>
        <v>1</v>
      </c>
      <c r="L18" s="574" t="s">
        <v>331</v>
      </c>
      <c r="M18" s="579"/>
      <c r="N18" s="579"/>
      <c r="O18" s="579"/>
      <c r="P18" s="575"/>
      <c r="Q18" s="187">
        <v>2561388</v>
      </c>
      <c r="R18" s="187">
        <v>2561388</v>
      </c>
      <c r="S18" s="186">
        <v>2561388</v>
      </c>
      <c r="T18" s="358">
        <f t="shared" si="5"/>
        <v>1</v>
      </c>
    </row>
    <row r="19" spans="1:20" ht="12.75" hidden="1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413" t="e">
        <f t="shared" si="3"/>
        <v>#DIV/0!</v>
      </c>
      <c r="L19" s="185"/>
      <c r="M19" s="177"/>
      <c r="N19" s="50"/>
      <c r="O19" s="50"/>
      <c r="P19" s="50"/>
      <c r="Q19" s="187"/>
      <c r="R19" s="187"/>
      <c r="S19" s="186"/>
      <c r="T19" s="358" t="e">
        <f t="shared" si="5"/>
        <v>#DIV/0!</v>
      </c>
    </row>
    <row r="20" spans="1:20" ht="12.75" hidden="1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413" t="e">
        <f t="shared" si="3"/>
        <v>#DIV/0!</v>
      </c>
      <c r="L20" s="185"/>
      <c r="M20" s="177"/>
      <c r="N20" s="50"/>
      <c r="O20" s="50"/>
      <c r="P20" s="50"/>
      <c r="Q20" s="187"/>
      <c r="R20" s="187"/>
      <c r="S20" s="186"/>
      <c r="T20" s="358" t="e">
        <f t="shared" si="5"/>
        <v>#DIV/0!</v>
      </c>
    </row>
    <row r="21" spans="1:20" ht="12.75" hidden="1" customHeight="1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413" t="e">
        <f t="shared" si="3"/>
        <v>#DIV/0!</v>
      </c>
      <c r="L21" s="185"/>
      <c r="M21" s="177"/>
      <c r="N21" s="50"/>
      <c r="O21" s="50"/>
      <c r="P21" s="50"/>
      <c r="Q21" s="187"/>
      <c r="R21" s="187"/>
      <c r="S21" s="186"/>
      <c r="T21" s="358" t="e">
        <f t="shared" si="5"/>
        <v>#DIV/0!</v>
      </c>
    </row>
    <row r="22" spans="1:20" ht="12.75" hidden="1" customHeight="1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413" t="e">
        <f t="shared" si="3"/>
        <v>#DIV/0!</v>
      </c>
      <c r="L22" s="185"/>
      <c r="M22" s="177"/>
      <c r="N22" s="50"/>
      <c r="O22" s="50"/>
      <c r="P22" s="50"/>
      <c r="Q22" s="187"/>
      <c r="R22" s="187"/>
      <c r="S22" s="186"/>
      <c r="T22" s="358" t="e">
        <f t="shared" si="5"/>
        <v>#DIV/0!</v>
      </c>
    </row>
    <row r="23" spans="1:20" ht="15.75" x14ac:dyDescent="0.25">
      <c r="A23" s="181" t="s">
        <v>22</v>
      </c>
      <c r="B23" s="176"/>
      <c r="C23" s="252">
        <v>0</v>
      </c>
      <c r="D23" s="252"/>
      <c r="E23" s="252"/>
      <c r="F23" s="252"/>
      <c r="G23" s="252"/>
      <c r="H23" s="252"/>
      <c r="I23" s="252">
        <v>18966029</v>
      </c>
      <c r="J23" s="252">
        <v>49857312</v>
      </c>
      <c r="K23" s="413">
        <f t="shared" si="3"/>
        <v>2.6287691535218047</v>
      </c>
      <c r="L23" s="605" t="s">
        <v>71</v>
      </c>
      <c r="M23" s="606"/>
      <c r="N23" s="606"/>
      <c r="O23" s="606"/>
      <c r="P23" s="607"/>
      <c r="Q23" s="190">
        <f>SUM(Q24:Q25)</f>
        <v>2876550</v>
      </c>
      <c r="R23" s="190">
        <f t="shared" ref="R23:S23" si="8">SUM(R24:R25)</f>
        <v>18966029</v>
      </c>
      <c r="S23" s="190">
        <f t="shared" si="8"/>
        <v>17400458</v>
      </c>
      <c r="T23" s="354">
        <f t="shared" si="5"/>
        <v>0.91745393830200306</v>
      </c>
    </row>
    <row r="24" spans="1:20" x14ac:dyDescent="0.2">
      <c r="A24" s="615" t="s">
        <v>214</v>
      </c>
      <c r="B24" s="616"/>
      <c r="C24" s="184"/>
      <c r="D24" s="184"/>
      <c r="E24" s="184"/>
      <c r="F24" s="184"/>
      <c r="G24" s="184"/>
      <c r="H24" s="184"/>
      <c r="I24" s="184"/>
      <c r="J24" s="184"/>
      <c r="K24" s="413"/>
      <c r="L24" s="590" t="s">
        <v>190</v>
      </c>
      <c r="M24" s="591"/>
      <c r="N24" s="591"/>
      <c r="O24" s="591"/>
      <c r="P24" s="592"/>
      <c r="Q24" s="187">
        <v>1606550</v>
      </c>
      <c r="R24" s="187">
        <v>17696029</v>
      </c>
      <c r="S24" s="186">
        <v>17400458</v>
      </c>
      <c r="T24" s="358">
        <f t="shared" si="5"/>
        <v>0.98329732619674171</v>
      </c>
    </row>
    <row r="25" spans="1:20" ht="25.5" customHeight="1" x14ac:dyDescent="0.2">
      <c r="A25" s="617" t="s">
        <v>217</v>
      </c>
      <c r="B25" s="618"/>
      <c r="C25" s="251"/>
      <c r="D25" s="251"/>
      <c r="E25" s="251"/>
      <c r="F25" s="251"/>
      <c r="G25" s="251"/>
      <c r="H25" s="251"/>
      <c r="I25" s="251"/>
      <c r="J25" s="251"/>
      <c r="K25" s="413"/>
      <c r="L25" s="590" t="s">
        <v>40</v>
      </c>
      <c r="M25" s="591"/>
      <c r="N25" s="591"/>
      <c r="O25" s="591"/>
      <c r="P25" s="592"/>
      <c r="Q25" s="415">
        <v>1270000</v>
      </c>
      <c r="R25" s="186">
        <v>1270000</v>
      </c>
      <c r="S25" s="88">
        <v>0</v>
      </c>
      <c r="T25" s="358">
        <f t="shared" si="5"/>
        <v>0</v>
      </c>
    </row>
    <row r="26" spans="1:20" x14ac:dyDescent="0.2">
      <c r="A26" s="182" t="s">
        <v>218</v>
      </c>
      <c r="B26" s="178"/>
      <c r="C26" s="251"/>
      <c r="D26" s="251"/>
      <c r="E26" s="251"/>
      <c r="F26" s="251"/>
      <c r="G26" s="251"/>
      <c r="H26" s="251"/>
      <c r="I26" s="251"/>
      <c r="J26" s="251"/>
      <c r="K26" s="413"/>
      <c r="L26" s="590" t="s">
        <v>191</v>
      </c>
      <c r="M26" s="591"/>
      <c r="N26" s="591"/>
      <c r="O26" s="591"/>
      <c r="P26" s="592"/>
      <c r="Q26" s="191"/>
      <c r="R26" s="88"/>
      <c r="S26" s="88"/>
      <c r="T26" s="358"/>
    </row>
    <row r="27" spans="1:20" ht="25.5" customHeight="1" x14ac:dyDescent="0.2">
      <c r="A27" s="597" t="s">
        <v>215</v>
      </c>
      <c r="B27" s="598"/>
      <c r="C27" s="184">
        <v>0</v>
      </c>
      <c r="D27" s="184"/>
      <c r="E27" s="184"/>
      <c r="F27" s="184"/>
      <c r="G27" s="184"/>
      <c r="H27" s="184"/>
      <c r="I27" s="184">
        <v>10000000</v>
      </c>
      <c r="J27" s="184">
        <v>40891283</v>
      </c>
      <c r="K27" s="413">
        <f t="shared" si="3"/>
        <v>4.0891282999999996</v>
      </c>
      <c r="L27" s="590" t="s">
        <v>29</v>
      </c>
      <c r="M27" s="591"/>
      <c r="N27" s="591"/>
      <c r="O27" s="591"/>
      <c r="P27" s="592"/>
      <c r="Q27" s="191"/>
      <c r="R27" s="88"/>
      <c r="S27" s="88"/>
      <c r="T27" s="358"/>
    </row>
    <row r="28" spans="1:20" ht="25.5" customHeight="1" x14ac:dyDescent="0.2">
      <c r="A28" s="619" t="s">
        <v>347</v>
      </c>
      <c r="B28" s="598"/>
      <c r="C28" s="184"/>
      <c r="D28" s="184"/>
      <c r="E28" s="184"/>
      <c r="F28" s="184"/>
      <c r="G28" s="184"/>
      <c r="H28" s="184"/>
      <c r="I28" s="184"/>
      <c r="J28" s="184"/>
      <c r="K28" s="413"/>
      <c r="L28" s="590" t="s">
        <v>30</v>
      </c>
      <c r="M28" s="591"/>
      <c r="N28" s="591"/>
      <c r="O28" s="591"/>
      <c r="P28" s="592"/>
      <c r="Q28" s="183"/>
      <c r="R28" s="88"/>
      <c r="S28" s="88"/>
      <c r="T28" s="358"/>
    </row>
    <row r="29" spans="1:20" ht="24" customHeight="1" x14ac:dyDescent="0.2">
      <c r="A29" s="597" t="s">
        <v>216</v>
      </c>
      <c r="B29" s="598"/>
      <c r="C29" s="184">
        <v>0</v>
      </c>
      <c r="D29" s="184"/>
      <c r="E29" s="184"/>
      <c r="F29" s="184"/>
      <c r="G29" s="184"/>
      <c r="H29" s="184"/>
      <c r="I29" s="184">
        <v>8966029</v>
      </c>
      <c r="J29" s="184">
        <v>8966029</v>
      </c>
      <c r="K29" s="413">
        <v>0</v>
      </c>
      <c r="L29" s="590" t="s">
        <v>120</v>
      </c>
      <c r="M29" s="591"/>
      <c r="N29" s="591"/>
      <c r="O29" s="591"/>
      <c r="P29" s="592"/>
      <c r="Q29" s="183"/>
      <c r="R29" s="88"/>
      <c r="S29" s="88"/>
      <c r="T29" s="358"/>
    </row>
    <row r="30" spans="1:20" ht="26.25" customHeight="1" x14ac:dyDescent="0.25">
      <c r="A30" s="2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602" t="s">
        <v>350</v>
      </c>
      <c r="M30" s="603"/>
      <c r="N30" s="603"/>
      <c r="O30" s="603"/>
      <c r="P30" s="604"/>
      <c r="Q30" s="150"/>
      <c r="R30" s="150"/>
      <c r="S30" s="190"/>
      <c r="T30" s="354"/>
    </row>
    <row r="31" spans="1:20" ht="15.75" x14ac:dyDescent="0.25">
      <c r="A31" s="25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569" t="s">
        <v>41</v>
      </c>
      <c r="M31" s="570"/>
      <c r="N31" s="570"/>
      <c r="O31" s="570"/>
      <c r="P31" s="571"/>
      <c r="Q31" s="150"/>
      <c r="R31" s="150"/>
      <c r="S31" s="150"/>
      <c r="T31" s="354"/>
    </row>
    <row r="32" spans="1:20" ht="14.25" x14ac:dyDescent="0.2">
      <c r="A32" s="26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566" t="s">
        <v>19</v>
      </c>
      <c r="M32" s="567"/>
      <c r="N32" s="567"/>
      <c r="O32" s="567"/>
      <c r="P32" s="568"/>
      <c r="Q32" s="50"/>
      <c r="R32" s="50"/>
      <c r="S32" s="88"/>
      <c r="T32" s="358"/>
    </row>
    <row r="33" spans="1:20" ht="14.25" x14ac:dyDescent="0.2">
      <c r="A33" s="26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566" t="s">
        <v>42</v>
      </c>
      <c r="M33" s="567"/>
      <c r="N33" s="567"/>
      <c r="O33" s="567"/>
      <c r="P33" s="568"/>
      <c r="Q33" s="50"/>
      <c r="R33" s="50"/>
      <c r="S33" s="88"/>
      <c r="T33" s="358"/>
    </row>
    <row r="34" spans="1:20" ht="28.5" customHeight="1" x14ac:dyDescent="0.25">
      <c r="A34" s="2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602" t="s">
        <v>43</v>
      </c>
      <c r="M34" s="603"/>
      <c r="N34" s="603"/>
      <c r="O34" s="603"/>
      <c r="P34" s="604"/>
      <c r="Q34" s="150"/>
      <c r="R34" s="150"/>
      <c r="S34" s="150"/>
      <c r="T34" s="354"/>
    </row>
    <row r="35" spans="1:20" ht="14.25" x14ac:dyDescent="0.2">
      <c r="A35" s="2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574" t="s">
        <v>44</v>
      </c>
      <c r="M35" s="579"/>
      <c r="N35" s="579"/>
      <c r="O35" s="579"/>
      <c r="P35" s="575"/>
      <c r="Q35" s="50"/>
      <c r="R35" s="88"/>
      <c r="S35" s="88"/>
      <c r="T35" s="358"/>
    </row>
    <row r="36" spans="1:20" ht="18" x14ac:dyDescent="0.25">
      <c r="A36" s="2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584" t="s">
        <v>45</v>
      </c>
      <c r="M36" s="585"/>
      <c r="N36" s="585"/>
      <c r="O36" s="585"/>
      <c r="P36" s="586"/>
      <c r="Q36" s="190">
        <v>0</v>
      </c>
      <c r="R36" s="150"/>
      <c r="S36" s="150"/>
      <c r="T36" s="354"/>
    </row>
    <row r="37" spans="1:20" ht="14.25" x14ac:dyDescent="0.2">
      <c r="A37" s="26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566" t="s">
        <v>46</v>
      </c>
      <c r="M37" s="567"/>
      <c r="N37" s="567"/>
      <c r="O37" s="567"/>
      <c r="P37" s="568"/>
      <c r="Q37" s="186">
        <v>0</v>
      </c>
      <c r="R37" s="88"/>
      <c r="S37" s="88"/>
      <c r="T37" s="358"/>
    </row>
    <row r="38" spans="1:20" ht="14.25" x14ac:dyDescent="0.2">
      <c r="A38" s="26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566" t="s">
        <v>47</v>
      </c>
      <c r="M38" s="567"/>
      <c r="N38" s="567"/>
      <c r="O38" s="567"/>
      <c r="P38" s="568"/>
      <c r="Q38" s="88"/>
      <c r="R38" s="88"/>
      <c r="S38" s="88"/>
      <c r="T38" s="358"/>
    </row>
    <row r="39" spans="1:20" ht="29.25" customHeight="1" x14ac:dyDescent="0.25">
      <c r="A39" s="2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582" t="s">
        <v>48</v>
      </c>
      <c r="M39" s="596"/>
      <c r="N39" s="596"/>
      <c r="O39" s="596"/>
      <c r="P39" s="583"/>
      <c r="Q39" s="150"/>
      <c r="R39" s="150"/>
      <c r="S39" s="190"/>
      <c r="T39" s="354"/>
    </row>
    <row r="40" spans="1:20" ht="25.5" customHeight="1" x14ac:dyDescent="0.2">
      <c r="A40" s="26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587" t="s">
        <v>49</v>
      </c>
      <c r="M40" s="588"/>
      <c r="N40" s="588"/>
      <c r="O40" s="588"/>
      <c r="P40" s="589"/>
      <c r="Q40" s="88"/>
      <c r="R40" s="88"/>
      <c r="S40" s="88"/>
      <c r="T40" s="358"/>
    </row>
    <row r="41" spans="1:20" ht="25.5" customHeight="1" x14ac:dyDescent="0.2">
      <c r="A41" s="26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587" t="s">
        <v>50</v>
      </c>
      <c r="M41" s="588"/>
      <c r="N41" s="588"/>
      <c r="O41" s="588"/>
      <c r="P41" s="589"/>
      <c r="Q41" s="88"/>
      <c r="R41" s="88"/>
      <c r="S41" s="186"/>
      <c r="T41" s="358"/>
    </row>
    <row r="42" spans="1:20" ht="87.75" customHeight="1" x14ac:dyDescent="0.25">
      <c r="A42" s="250" t="s">
        <v>257</v>
      </c>
      <c r="B42" s="175"/>
      <c r="C42" s="248">
        <f>C9</f>
        <v>145909817</v>
      </c>
      <c r="D42" s="248">
        <f t="shared" ref="D42:J42" si="9">D9</f>
        <v>0</v>
      </c>
      <c r="E42" s="248">
        <f t="shared" si="9"/>
        <v>0</v>
      </c>
      <c r="F42" s="248">
        <f t="shared" si="9"/>
        <v>0</v>
      </c>
      <c r="G42" s="248">
        <f t="shared" si="9"/>
        <v>0</v>
      </c>
      <c r="H42" s="248">
        <f t="shared" si="9"/>
        <v>0</v>
      </c>
      <c r="I42" s="248">
        <f t="shared" si="9"/>
        <v>392135614</v>
      </c>
      <c r="J42" s="248">
        <f t="shared" si="9"/>
        <v>324488396</v>
      </c>
      <c r="K42" s="413">
        <f t="shared" ref="K42" si="10">J42/I42</f>
        <v>0.82749024677977856</v>
      </c>
      <c r="L42" s="584" t="s">
        <v>51</v>
      </c>
      <c r="M42" s="585"/>
      <c r="N42" s="585"/>
      <c r="O42" s="585"/>
      <c r="P42" s="586"/>
      <c r="Q42" s="190">
        <f>Q9</f>
        <v>145909817</v>
      </c>
      <c r="R42" s="190">
        <f t="shared" ref="R42:S42" si="11">R9</f>
        <v>392135614</v>
      </c>
      <c r="S42" s="190">
        <f t="shared" si="11"/>
        <v>240651214</v>
      </c>
      <c r="T42" s="354">
        <f t="shared" si="5"/>
        <v>0.61369384827158291</v>
      </c>
    </row>
    <row r="43" spans="1:20" ht="31.5" customHeight="1" x14ac:dyDescent="0.25">
      <c r="A43" s="2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582" t="s">
        <v>52</v>
      </c>
      <c r="M43" s="596"/>
      <c r="N43" s="596"/>
      <c r="O43" s="596"/>
      <c r="P43" s="583"/>
      <c r="Q43" s="416">
        <v>0</v>
      </c>
      <c r="R43" s="255"/>
      <c r="S43" s="150"/>
      <c r="T43" s="354"/>
    </row>
    <row r="44" spans="1:20" ht="14.25" x14ac:dyDescent="0.2">
      <c r="A44" s="26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593" t="s">
        <v>46</v>
      </c>
      <c r="M44" s="594"/>
      <c r="N44" s="594"/>
      <c r="O44" s="594"/>
      <c r="P44" s="595"/>
      <c r="Q44" s="187">
        <v>0</v>
      </c>
      <c r="R44" s="187"/>
      <c r="S44" s="186"/>
      <c r="T44" s="358"/>
    </row>
    <row r="45" spans="1:20" ht="14.25" x14ac:dyDescent="0.2">
      <c r="A45" s="26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593" t="s">
        <v>47</v>
      </c>
      <c r="M45" s="594"/>
      <c r="N45" s="594"/>
      <c r="O45" s="594"/>
      <c r="P45" s="595"/>
      <c r="Q45" s="50"/>
      <c r="R45" s="88"/>
      <c r="S45" s="88"/>
      <c r="T45" s="358"/>
    </row>
    <row r="46" spans="1:20" ht="40.5" customHeight="1" x14ac:dyDescent="0.25">
      <c r="A46" s="611" t="s">
        <v>53</v>
      </c>
      <c r="B46" s="612"/>
      <c r="C46" s="248"/>
      <c r="D46" s="248"/>
      <c r="E46" s="248"/>
      <c r="F46" s="254"/>
      <c r="G46" s="254"/>
      <c r="H46" s="254"/>
      <c r="I46" s="248"/>
      <c r="J46" s="248"/>
      <c r="K46" s="414"/>
      <c r="L46" s="23"/>
      <c r="M46" s="28"/>
    </row>
    <row r="47" spans="1:20" ht="18" x14ac:dyDescent="0.25">
      <c r="A47" s="569" t="s">
        <v>54</v>
      </c>
      <c r="B47" s="571"/>
      <c r="C47" s="248"/>
      <c r="D47" s="248"/>
      <c r="E47" s="248"/>
      <c r="F47" s="254"/>
      <c r="G47" s="254"/>
      <c r="H47" s="254"/>
      <c r="I47" s="248"/>
      <c r="J47" s="248"/>
      <c r="K47" s="414"/>
      <c r="L47" s="29"/>
      <c r="M47" s="28"/>
    </row>
    <row r="48" spans="1:20" ht="24.75" customHeight="1" x14ac:dyDescent="0.25">
      <c r="A48" s="613" t="s">
        <v>72</v>
      </c>
      <c r="B48" s="614"/>
      <c r="C48" s="177"/>
      <c r="D48" s="177"/>
      <c r="E48" s="177"/>
      <c r="F48" s="20"/>
      <c r="G48" s="20"/>
      <c r="H48" s="20"/>
      <c r="I48" s="177"/>
      <c r="J48" s="177"/>
      <c r="K48" s="414"/>
      <c r="L48" s="19"/>
      <c r="M48" s="28"/>
    </row>
    <row r="49" spans="1:20" ht="24.75" customHeight="1" x14ac:dyDescent="0.25">
      <c r="A49" s="613" t="s">
        <v>73</v>
      </c>
      <c r="B49" s="614"/>
      <c r="C49" s="292"/>
      <c r="D49" s="177"/>
      <c r="E49" s="177"/>
      <c r="F49" s="20"/>
      <c r="G49" s="20"/>
      <c r="H49" s="20"/>
      <c r="I49" s="177"/>
      <c r="J49" s="177"/>
      <c r="K49" s="414"/>
      <c r="L49" s="19"/>
      <c r="M49" s="28"/>
    </row>
    <row r="50" spans="1:20" ht="18" x14ac:dyDescent="0.25">
      <c r="A50" s="569" t="s">
        <v>55</v>
      </c>
      <c r="B50" s="571"/>
      <c r="C50" s="248">
        <v>0</v>
      </c>
      <c r="D50" s="248"/>
      <c r="E50" s="248"/>
      <c r="F50" s="254"/>
      <c r="G50" s="254"/>
      <c r="H50" s="254"/>
      <c r="I50" s="248"/>
      <c r="J50" s="248"/>
      <c r="K50" s="414"/>
      <c r="L50" s="29"/>
      <c r="M50" s="28"/>
    </row>
    <row r="51" spans="1:20" ht="18" x14ac:dyDescent="0.25">
      <c r="A51" s="253" t="s">
        <v>74</v>
      </c>
      <c r="B51" s="177"/>
      <c r="C51" s="177">
        <v>0</v>
      </c>
      <c r="D51" s="177"/>
      <c r="E51" s="177"/>
      <c r="F51" s="20"/>
      <c r="G51" s="20"/>
      <c r="H51" s="20"/>
      <c r="I51" s="177"/>
      <c r="J51" s="177"/>
      <c r="K51" s="414"/>
      <c r="L51" s="19"/>
      <c r="M51" s="28"/>
    </row>
    <row r="52" spans="1:20" ht="18" x14ac:dyDescent="0.25">
      <c r="A52" s="253" t="s">
        <v>56</v>
      </c>
      <c r="B52" s="177"/>
      <c r="C52" s="177"/>
      <c r="D52" s="177"/>
      <c r="E52" s="177"/>
      <c r="F52" s="20"/>
      <c r="G52" s="20"/>
      <c r="H52" s="20"/>
      <c r="I52" s="177"/>
      <c r="J52" s="177"/>
      <c r="K52" s="414"/>
      <c r="L52" s="19"/>
      <c r="M52" s="28"/>
    </row>
    <row r="53" spans="1:20" ht="30" customHeight="1" x14ac:dyDescent="0.2">
      <c r="A53" s="582" t="s">
        <v>23</v>
      </c>
      <c r="B53" s="583"/>
      <c r="C53" s="248">
        <f>C42</f>
        <v>145909817</v>
      </c>
      <c r="D53" s="248">
        <f t="shared" ref="D53:J53" si="12">D42</f>
        <v>0</v>
      </c>
      <c r="E53" s="248">
        <f t="shared" si="12"/>
        <v>0</v>
      </c>
      <c r="F53" s="248">
        <f t="shared" si="12"/>
        <v>0</v>
      </c>
      <c r="G53" s="248">
        <f t="shared" si="12"/>
        <v>0</v>
      </c>
      <c r="H53" s="248">
        <f t="shared" si="12"/>
        <v>0</v>
      </c>
      <c r="I53" s="248">
        <f t="shared" si="12"/>
        <v>392135614</v>
      </c>
      <c r="J53" s="248">
        <f t="shared" si="12"/>
        <v>324488396</v>
      </c>
      <c r="K53" s="413">
        <f t="shared" ref="K53:K55" si="13">J53/I53</f>
        <v>0.82749024677977856</v>
      </c>
      <c r="L53" s="582" t="s">
        <v>57</v>
      </c>
      <c r="M53" s="596"/>
      <c r="N53" s="596"/>
      <c r="O53" s="596"/>
      <c r="P53" s="583"/>
      <c r="Q53" s="190">
        <f>Q42</f>
        <v>145909817</v>
      </c>
      <c r="R53" s="190">
        <f t="shared" ref="R53:S53" si="14">R42</f>
        <v>392135614</v>
      </c>
      <c r="S53" s="190">
        <f t="shared" si="14"/>
        <v>240651214</v>
      </c>
      <c r="T53" s="354">
        <f t="shared" ref="T53:T55" si="15">S53/R53</f>
        <v>0.61369384827158291</v>
      </c>
    </row>
    <row r="54" spans="1:20" ht="25.5" customHeight="1" x14ac:dyDescent="0.2">
      <c r="A54" s="608" t="s">
        <v>58</v>
      </c>
      <c r="B54" s="609"/>
      <c r="C54" s="177">
        <f>C11</f>
        <v>145909817</v>
      </c>
      <c r="D54" s="177">
        <f t="shared" ref="D54:J54" si="16">D11</f>
        <v>0</v>
      </c>
      <c r="E54" s="177">
        <f t="shared" si="16"/>
        <v>0</v>
      </c>
      <c r="F54" s="177">
        <f t="shared" si="16"/>
        <v>0</v>
      </c>
      <c r="G54" s="177">
        <f t="shared" si="16"/>
        <v>0</v>
      </c>
      <c r="H54" s="177">
        <f t="shared" si="16"/>
        <v>0</v>
      </c>
      <c r="I54" s="177">
        <f t="shared" si="16"/>
        <v>373169585</v>
      </c>
      <c r="J54" s="177">
        <f t="shared" si="16"/>
        <v>274631084</v>
      </c>
      <c r="K54" s="413">
        <f t="shared" si="13"/>
        <v>0.73594176760145125</v>
      </c>
      <c r="L54" s="587" t="s">
        <v>59</v>
      </c>
      <c r="M54" s="588"/>
      <c r="N54" s="588"/>
      <c r="O54" s="588"/>
      <c r="P54" s="589"/>
      <c r="Q54" s="187">
        <f>Q11</f>
        <v>143033267</v>
      </c>
      <c r="R54" s="187">
        <f t="shared" ref="R54:S54" si="17">R11</f>
        <v>373169585</v>
      </c>
      <c r="S54" s="187">
        <f t="shared" si="17"/>
        <v>223250756</v>
      </c>
      <c r="T54" s="358">
        <f t="shared" si="15"/>
        <v>0.59825549823413393</v>
      </c>
    </row>
    <row r="55" spans="1:20" ht="25.5" customHeight="1" x14ac:dyDescent="0.2">
      <c r="A55" s="608" t="s">
        <v>60</v>
      </c>
      <c r="B55" s="609"/>
      <c r="C55" s="177">
        <f>C23</f>
        <v>0</v>
      </c>
      <c r="D55" s="177">
        <f t="shared" ref="D55:J55" si="18">D23</f>
        <v>0</v>
      </c>
      <c r="E55" s="177">
        <f t="shared" si="18"/>
        <v>0</v>
      </c>
      <c r="F55" s="177">
        <f t="shared" si="18"/>
        <v>0</v>
      </c>
      <c r="G55" s="177">
        <f t="shared" si="18"/>
        <v>0</v>
      </c>
      <c r="H55" s="177">
        <f t="shared" si="18"/>
        <v>0</v>
      </c>
      <c r="I55" s="177">
        <f t="shared" si="18"/>
        <v>18966029</v>
      </c>
      <c r="J55" s="177">
        <f t="shared" si="18"/>
        <v>49857312</v>
      </c>
      <c r="K55" s="413">
        <f t="shared" si="13"/>
        <v>2.6287691535218047</v>
      </c>
      <c r="L55" s="587" t="s">
        <v>75</v>
      </c>
      <c r="M55" s="588"/>
      <c r="N55" s="588"/>
      <c r="O55" s="588"/>
      <c r="P55" s="589"/>
      <c r="Q55" s="187">
        <f>Q23</f>
        <v>2876550</v>
      </c>
      <c r="R55" s="187">
        <v>24365143</v>
      </c>
      <c r="S55" s="186">
        <v>17174225</v>
      </c>
      <c r="T55" s="358">
        <f t="shared" si="15"/>
        <v>0.70486863138870148</v>
      </c>
    </row>
  </sheetData>
  <mergeCells count="61">
    <mergeCell ref="A55:B55"/>
    <mergeCell ref="A17:B17"/>
    <mergeCell ref="A29:B29"/>
    <mergeCell ref="A46:B46"/>
    <mergeCell ref="A48:B48"/>
    <mergeCell ref="A53:B53"/>
    <mergeCell ref="A54:B54"/>
    <mergeCell ref="A49:B49"/>
    <mergeCell ref="A50:B50"/>
    <mergeCell ref="A47:B47"/>
    <mergeCell ref="A24:B24"/>
    <mergeCell ref="A25:B25"/>
    <mergeCell ref="A28:B28"/>
    <mergeCell ref="L30:P30"/>
    <mergeCell ref="L31:P31"/>
    <mergeCell ref="L40:P40"/>
    <mergeCell ref="L18:P18"/>
    <mergeCell ref="L15:P15"/>
    <mergeCell ref="L23:P23"/>
    <mergeCell ref="L26:P26"/>
    <mergeCell ref="L27:P27"/>
    <mergeCell ref="L39:P39"/>
    <mergeCell ref="L37:P37"/>
    <mergeCell ref="L38:P38"/>
    <mergeCell ref="L36:P36"/>
    <mergeCell ref="L32:P32"/>
    <mergeCell ref="L33:P33"/>
    <mergeCell ref="L35:P35"/>
    <mergeCell ref="L34:P34"/>
    <mergeCell ref="L7:P7"/>
    <mergeCell ref="A9:B9"/>
    <mergeCell ref="L42:P42"/>
    <mergeCell ref="L54:P54"/>
    <mergeCell ref="L55:P55"/>
    <mergeCell ref="L24:P24"/>
    <mergeCell ref="L44:P44"/>
    <mergeCell ref="L45:P45"/>
    <mergeCell ref="L25:P25"/>
    <mergeCell ref="L29:P29"/>
    <mergeCell ref="L43:P43"/>
    <mergeCell ref="L28:P28"/>
    <mergeCell ref="L53:P53"/>
    <mergeCell ref="A27:B27"/>
    <mergeCell ref="L41:P41"/>
    <mergeCell ref="L9:P9"/>
    <mergeCell ref="L16:P16"/>
    <mergeCell ref="L10:P10"/>
    <mergeCell ref="A7:B7"/>
    <mergeCell ref="A18:B18"/>
    <mergeCell ref="A1:T1"/>
    <mergeCell ref="A8:B8"/>
    <mergeCell ref="A13:B13"/>
    <mergeCell ref="A4:R4"/>
    <mergeCell ref="L14:P14"/>
    <mergeCell ref="A11:B11"/>
    <mergeCell ref="A12:B12"/>
    <mergeCell ref="L12:P12"/>
    <mergeCell ref="L13:P13"/>
    <mergeCell ref="A14:B14"/>
    <mergeCell ref="L11:P11"/>
    <mergeCell ref="L8:P8"/>
  </mergeCells>
  <phoneticPr fontId="2" type="noConversion"/>
  <pageMargins left="0.75" right="0.75" top="1" bottom="1" header="0.5" footer="0.5"/>
  <pageSetup paperSize="9" scale="94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2"/>
  <sheetViews>
    <sheetView workbookViewId="0">
      <selection activeCell="E8" sqref="E8"/>
    </sheetView>
  </sheetViews>
  <sheetFormatPr defaultRowHeight="12.75" x14ac:dyDescent="0.2"/>
  <cols>
    <col min="1" max="1" width="12.7109375" customWidth="1"/>
    <col min="2" max="2" width="21.85546875" customWidth="1"/>
    <col min="3" max="3" width="13.28515625" customWidth="1"/>
    <col min="4" max="4" width="11.28515625" customWidth="1"/>
    <col min="5" max="5" width="11" customWidth="1"/>
  </cols>
  <sheetData>
    <row r="1" spans="1:12" x14ac:dyDescent="0.2">
      <c r="A1" s="485" t="s">
        <v>252</v>
      </c>
      <c r="B1" s="485"/>
      <c r="C1" s="485"/>
      <c r="D1" s="485"/>
      <c r="E1" s="485"/>
      <c r="F1" s="485"/>
      <c r="G1" s="1"/>
      <c r="H1" s="1"/>
      <c r="I1" s="1"/>
      <c r="J1" s="1"/>
      <c r="K1" s="1"/>
      <c r="L1" s="1"/>
    </row>
    <row r="3" spans="1:12" x14ac:dyDescent="0.2">
      <c r="A3" s="484" t="s">
        <v>90</v>
      </c>
      <c r="B3" s="484"/>
      <c r="C3" s="484"/>
      <c r="D3" s="484"/>
      <c r="E3" s="484"/>
      <c r="F3" s="484"/>
      <c r="G3" s="484"/>
    </row>
    <row r="4" spans="1:12" x14ac:dyDescent="0.2">
      <c r="A4" s="155"/>
      <c r="B4" s="155"/>
      <c r="C4" s="155"/>
      <c r="D4" s="155"/>
      <c r="E4" s="155"/>
      <c r="F4" s="155"/>
      <c r="G4" s="155"/>
    </row>
    <row r="5" spans="1:12" x14ac:dyDescent="0.2">
      <c r="A5" s="155"/>
      <c r="B5" s="155"/>
      <c r="C5" s="155"/>
      <c r="D5" s="155"/>
      <c r="E5" s="155"/>
      <c r="F5" s="155"/>
      <c r="G5" s="155"/>
    </row>
    <row r="6" spans="1:12" x14ac:dyDescent="0.2">
      <c r="A6" s="155"/>
      <c r="B6" s="155"/>
      <c r="C6" s="155"/>
      <c r="D6" s="155"/>
      <c r="E6" s="155"/>
      <c r="F6" s="155"/>
      <c r="G6" s="155"/>
    </row>
    <row r="7" spans="1:12" ht="13.5" thickBot="1" x14ac:dyDescent="0.25">
      <c r="E7" s="412" t="s">
        <v>348</v>
      </c>
      <c r="F7" s="113"/>
    </row>
    <row r="8" spans="1:12" ht="13.5" thickBot="1" x14ac:dyDescent="0.25">
      <c r="B8" s="71" t="s">
        <v>1</v>
      </c>
      <c r="C8" s="284" t="s">
        <v>236</v>
      </c>
      <c r="D8" s="259" t="s">
        <v>258</v>
      </c>
      <c r="E8" s="259" t="s">
        <v>260</v>
      </c>
    </row>
    <row r="9" spans="1:12" x14ac:dyDescent="0.2">
      <c r="B9" s="114"/>
      <c r="C9" s="274"/>
      <c r="D9" s="274"/>
      <c r="E9" s="263"/>
    </row>
    <row r="10" spans="1:12" x14ac:dyDescent="0.2">
      <c r="B10" s="105"/>
      <c r="C10" s="261"/>
      <c r="D10" s="88"/>
      <c r="E10" s="30"/>
    </row>
    <row r="11" spans="1:12" x14ac:dyDescent="0.2">
      <c r="B11" s="105"/>
      <c r="C11" s="261"/>
      <c r="D11" s="88"/>
      <c r="E11" s="30"/>
    </row>
    <row r="12" spans="1:12" ht="13.5" thickBot="1" x14ac:dyDescent="0.25">
      <c r="B12" s="106"/>
      <c r="C12" s="262"/>
      <c r="D12" s="99"/>
      <c r="E12" s="31"/>
    </row>
  </sheetData>
  <mergeCells count="2">
    <mergeCell ref="A3:G3"/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3"/>
  <sheetViews>
    <sheetView workbookViewId="0">
      <selection activeCell="F7" sqref="F7"/>
    </sheetView>
  </sheetViews>
  <sheetFormatPr defaultRowHeight="12.75" x14ac:dyDescent="0.2"/>
  <cols>
    <col min="1" max="1" width="35.85546875" customWidth="1"/>
  </cols>
  <sheetData>
    <row r="1" spans="1:11" x14ac:dyDescent="0.2">
      <c r="A1" s="485" t="s">
        <v>253</v>
      </c>
      <c r="B1" s="485"/>
      <c r="C1" s="485"/>
      <c r="D1" s="485"/>
      <c r="E1" s="485"/>
      <c r="F1" s="485"/>
      <c r="G1" s="1"/>
      <c r="H1" s="1"/>
      <c r="I1" s="1"/>
      <c r="J1" s="1"/>
      <c r="K1" s="1"/>
    </row>
    <row r="3" spans="1:11" x14ac:dyDescent="0.2">
      <c r="A3" s="484" t="s">
        <v>91</v>
      </c>
      <c r="B3" s="484"/>
      <c r="C3" s="484"/>
      <c r="D3" s="484"/>
      <c r="E3" s="484"/>
      <c r="F3" s="484"/>
    </row>
    <row r="5" spans="1:11" x14ac:dyDescent="0.2">
      <c r="E5" s="412" t="s">
        <v>348</v>
      </c>
      <c r="F5" s="113"/>
    </row>
    <row r="6" spans="1:11" ht="13.5" thickBot="1" x14ac:dyDescent="0.25"/>
    <row r="7" spans="1:11" ht="13.5" thickBot="1" x14ac:dyDescent="0.25">
      <c r="A7" s="100"/>
      <c r="B7" s="32">
        <v>2018</v>
      </c>
      <c r="C7" s="108">
        <v>2019</v>
      </c>
      <c r="D7" s="108">
        <v>2020</v>
      </c>
      <c r="E7" s="44">
        <v>2021</v>
      </c>
    </row>
    <row r="8" spans="1:11" x14ac:dyDescent="0.2">
      <c r="A8" s="130" t="s">
        <v>7</v>
      </c>
      <c r="B8" s="92"/>
      <c r="C8" s="60"/>
      <c r="D8" s="60"/>
      <c r="E8" s="43"/>
    </row>
    <row r="9" spans="1:11" ht="25.5" x14ac:dyDescent="0.2">
      <c r="A9" s="138" t="s">
        <v>11</v>
      </c>
      <c r="B9" s="90"/>
      <c r="C9" s="88"/>
      <c r="D9" s="88"/>
      <c r="E9" s="30"/>
    </row>
    <row r="10" spans="1:11" ht="25.5" x14ac:dyDescent="0.2">
      <c r="A10" s="138" t="s">
        <v>12</v>
      </c>
      <c r="B10" s="90"/>
      <c r="C10" s="88"/>
      <c r="D10" s="88"/>
      <c r="E10" s="30"/>
    </row>
    <row r="11" spans="1:11" x14ac:dyDescent="0.2">
      <c r="A11" s="130" t="s">
        <v>8</v>
      </c>
      <c r="B11" s="90"/>
      <c r="C11" s="88"/>
      <c r="D11" s="88"/>
      <c r="E11" s="30"/>
    </row>
    <row r="12" spans="1:11" x14ac:dyDescent="0.2">
      <c r="A12" s="130" t="s">
        <v>9</v>
      </c>
      <c r="B12" s="90"/>
      <c r="C12" s="88"/>
      <c r="D12" s="88"/>
      <c r="E12" s="30"/>
    </row>
    <row r="13" spans="1:11" ht="13.5" thickBot="1" x14ac:dyDescent="0.25">
      <c r="A13" s="139" t="s">
        <v>10</v>
      </c>
      <c r="B13" s="107"/>
      <c r="C13" s="99"/>
      <c r="D13" s="99"/>
      <c r="E13" s="31"/>
    </row>
  </sheetData>
  <mergeCells count="2">
    <mergeCell ref="A1:F1"/>
    <mergeCell ref="A3:F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workbookViewId="0">
      <selection activeCell="G7" sqref="G7"/>
    </sheetView>
  </sheetViews>
  <sheetFormatPr defaultRowHeight="12.75" x14ac:dyDescent="0.2"/>
  <cols>
    <col min="2" max="2" width="17.140625" hidden="1" customWidth="1"/>
    <col min="5" max="5" width="14.42578125" customWidth="1"/>
    <col min="6" max="6" width="13" customWidth="1"/>
    <col min="7" max="7" width="13.5703125" customWidth="1"/>
  </cols>
  <sheetData>
    <row r="1" spans="1:13" x14ac:dyDescent="0.2">
      <c r="A1" s="485" t="s">
        <v>239</v>
      </c>
      <c r="B1" s="485"/>
      <c r="C1" s="485"/>
      <c r="D1" s="485"/>
      <c r="E1" s="485"/>
      <c r="F1" s="485"/>
      <c r="G1" s="485"/>
      <c r="H1" s="485"/>
      <c r="I1" s="485"/>
      <c r="J1" s="1"/>
      <c r="K1" s="1"/>
      <c r="L1" s="1"/>
      <c r="M1" s="1"/>
    </row>
    <row r="3" spans="1:13" x14ac:dyDescent="0.2">
      <c r="A3" s="22" t="s">
        <v>89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3" ht="50.1" customHeight="1" thickBot="1" x14ac:dyDescent="0.25">
      <c r="G4" t="s">
        <v>353</v>
      </c>
    </row>
    <row r="5" spans="1:13" ht="13.5" thickBot="1" x14ac:dyDescent="0.25">
      <c r="C5" s="109" t="s">
        <v>32</v>
      </c>
      <c r="D5" s="66"/>
      <c r="E5" s="259" t="s">
        <v>236</v>
      </c>
      <c r="F5" s="257" t="s">
        <v>258</v>
      </c>
      <c r="G5" s="258" t="s">
        <v>260</v>
      </c>
    </row>
    <row r="6" spans="1:13" x14ac:dyDescent="0.2">
      <c r="C6" s="495"/>
      <c r="D6" s="497"/>
      <c r="E6" s="143">
        <v>20988020</v>
      </c>
      <c r="F6" s="260">
        <v>12021991</v>
      </c>
      <c r="G6" s="294">
        <f>F6</f>
        <v>12021991</v>
      </c>
    </row>
    <row r="7" spans="1:13" x14ac:dyDescent="0.2">
      <c r="C7" s="498"/>
      <c r="D7" s="500"/>
      <c r="E7" s="101"/>
      <c r="F7" s="101"/>
      <c r="G7" s="68"/>
    </row>
    <row r="8" spans="1:13" ht="13.5" thickBot="1" x14ac:dyDescent="0.25">
      <c r="C8" s="481"/>
      <c r="D8" s="483"/>
      <c r="E8" s="102"/>
      <c r="F8" s="102"/>
      <c r="G8" s="69"/>
    </row>
    <row r="9" spans="1:13" ht="13.5" thickBot="1" x14ac:dyDescent="0.25">
      <c r="C9" s="46"/>
      <c r="D9" s="46"/>
      <c r="E9" s="46"/>
    </row>
    <row r="10" spans="1:13" ht="13.5" thickBot="1" x14ac:dyDescent="0.25">
      <c r="C10" s="131" t="s">
        <v>33</v>
      </c>
      <c r="D10" s="142"/>
      <c r="E10" s="259" t="s">
        <v>236</v>
      </c>
      <c r="F10" s="257" t="s">
        <v>258</v>
      </c>
      <c r="G10" s="258" t="s">
        <v>260</v>
      </c>
    </row>
    <row r="11" spans="1:13" x14ac:dyDescent="0.2">
      <c r="C11" s="498" t="s">
        <v>266</v>
      </c>
      <c r="D11" s="500"/>
      <c r="E11" s="432">
        <v>0</v>
      </c>
      <c r="F11" s="260">
        <v>8966029</v>
      </c>
      <c r="G11" s="294">
        <f>F11</f>
        <v>8966029</v>
      </c>
    </row>
    <row r="12" spans="1:13" x14ac:dyDescent="0.2">
      <c r="C12" s="498"/>
      <c r="D12" s="500"/>
      <c r="E12" s="68"/>
      <c r="F12" s="101"/>
      <c r="G12" s="68"/>
    </row>
    <row r="13" spans="1:13" ht="13.5" thickBot="1" x14ac:dyDescent="0.25">
      <c r="C13" s="481"/>
      <c r="D13" s="483"/>
      <c r="E13" s="69"/>
      <c r="F13" s="102"/>
      <c r="G13" s="69"/>
    </row>
  </sheetData>
  <mergeCells count="7">
    <mergeCell ref="A1:I1"/>
    <mergeCell ref="C13:D13"/>
    <mergeCell ref="C12:D12"/>
    <mergeCell ref="C6:D6"/>
    <mergeCell ref="C7:D7"/>
    <mergeCell ref="C8:D8"/>
    <mergeCell ref="C11:D1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3"/>
  <sheetViews>
    <sheetView topLeftCell="A10" workbookViewId="0">
      <selection activeCell="H21" sqref="H21"/>
    </sheetView>
  </sheetViews>
  <sheetFormatPr defaultRowHeight="12.75" x14ac:dyDescent="0.2"/>
  <cols>
    <col min="1" max="1" width="19.85546875" customWidth="1"/>
    <col min="2" max="2" width="8.5703125" customWidth="1"/>
    <col min="3" max="3" width="8" customWidth="1"/>
    <col min="4" max="4" width="9.85546875" customWidth="1"/>
    <col min="5" max="5" width="8.42578125" customWidth="1"/>
    <col min="6" max="6" width="9.85546875" bestFit="1" customWidth="1"/>
    <col min="7" max="7" width="9.85546875" customWidth="1"/>
    <col min="8" max="8" width="9" customWidth="1"/>
    <col min="9" max="9" width="8.28515625" customWidth="1"/>
    <col min="10" max="10" width="8.5703125" customWidth="1"/>
    <col min="11" max="11" width="7.85546875" bestFit="1" customWidth="1"/>
    <col min="12" max="12" width="8.5703125" customWidth="1"/>
    <col min="13" max="13" width="8.7109375" customWidth="1"/>
    <col min="14" max="14" width="9.5703125" bestFit="1" customWidth="1"/>
  </cols>
  <sheetData>
    <row r="1" spans="1:14" x14ac:dyDescent="0.2">
      <c r="A1" s="485" t="s">
        <v>263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</row>
    <row r="4" spans="1:14" x14ac:dyDescent="0.2">
      <c r="L4" s="527" t="s">
        <v>351</v>
      </c>
      <c r="M4" s="485"/>
      <c r="N4" s="485"/>
    </row>
    <row r="5" spans="1:14" x14ac:dyDescent="0.2">
      <c r="A5" s="10" t="s">
        <v>338</v>
      </c>
      <c r="B5" s="3"/>
      <c r="C5" s="3"/>
      <c r="D5" s="3"/>
      <c r="E5" s="3"/>
      <c r="F5" s="3"/>
      <c r="G5" s="3"/>
      <c r="H5" s="3"/>
      <c r="I5" s="3"/>
      <c r="J5" s="3"/>
    </row>
    <row r="6" spans="1:14" ht="13.5" thickBot="1" x14ac:dyDescent="0.25"/>
    <row r="7" spans="1:14" ht="13.5" thickBot="1" x14ac:dyDescent="0.25">
      <c r="A7" s="32"/>
      <c r="B7" s="108" t="s">
        <v>76</v>
      </c>
      <c r="C7" s="108" t="s">
        <v>77</v>
      </c>
      <c r="D7" s="108" t="s">
        <v>78</v>
      </c>
      <c r="E7" s="108" t="s">
        <v>79</v>
      </c>
      <c r="F7" s="108" t="s">
        <v>80</v>
      </c>
      <c r="G7" s="108" t="s">
        <v>81</v>
      </c>
      <c r="H7" s="108" t="s">
        <v>82</v>
      </c>
      <c r="I7" s="108" t="s">
        <v>83</v>
      </c>
      <c r="J7" s="108" t="s">
        <v>84</v>
      </c>
      <c r="K7" s="108" t="s">
        <v>85</v>
      </c>
      <c r="L7" s="108" t="s">
        <v>86</v>
      </c>
      <c r="M7" s="108" t="s">
        <v>87</v>
      </c>
      <c r="N7" s="44" t="s">
        <v>6</v>
      </c>
    </row>
    <row r="8" spans="1:14" ht="13.5" thickBot="1" x14ac:dyDescent="0.25">
      <c r="A8" s="620" t="s">
        <v>34</v>
      </c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2"/>
    </row>
    <row r="9" spans="1:14" ht="13.5" thickBot="1" x14ac:dyDescent="0.25">
      <c r="A9" s="418" t="s">
        <v>61</v>
      </c>
      <c r="B9" s="419">
        <v>118054</v>
      </c>
      <c r="C9" s="420">
        <v>121700</v>
      </c>
      <c r="D9" s="420">
        <v>86362</v>
      </c>
      <c r="E9" s="420">
        <v>202646</v>
      </c>
      <c r="F9" s="420">
        <v>186424</v>
      </c>
      <c r="G9" s="420">
        <v>54736</v>
      </c>
      <c r="H9" s="420">
        <v>273130</v>
      </c>
      <c r="I9" s="420">
        <v>52650</v>
      </c>
      <c r="J9" s="420">
        <v>192087</v>
      </c>
      <c r="K9" s="420">
        <v>265821</v>
      </c>
      <c r="L9" s="420">
        <v>45137</v>
      </c>
      <c r="M9" s="420">
        <v>367648</v>
      </c>
      <c r="N9" s="421">
        <f>SUM(B9:M9)</f>
        <v>1966395</v>
      </c>
    </row>
    <row r="10" spans="1:14" ht="13.5" thickBot="1" x14ac:dyDescent="0.25">
      <c r="A10" s="422" t="s">
        <v>62</v>
      </c>
      <c r="B10" s="423">
        <v>6630569</v>
      </c>
      <c r="C10" s="423">
        <v>6630569</v>
      </c>
      <c r="D10" s="423">
        <v>6630569</v>
      </c>
      <c r="E10" s="423">
        <v>6630569</v>
      </c>
      <c r="F10" s="423">
        <v>6630569</v>
      </c>
      <c r="G10" s="423">
        <v>6630569</v>
      </c>
      <c r="H10" s="423">
        <v>6630569</v>
      </c>
      <c r="I10" s="423">
        <v>6630569</v>
      </c>
      <c r="J10" s="423">
        <v>6630569</v>
      </c>
      <c r="K10" s="423">
        <v>6630569</v>
      </c>
      <c r="L10" s="423">
        <v>6630569</v>
      </c>
      <c r="M10" s="423">
        <v>6630580</v>
      </c>
      <c r="N10" s="421">
        <f t="shared" ref="N10:N17" si="0">SUM(B10:M10)</f>
        <v>79566839</v>
      </c>
    </row>
    <row r="11" spans="1:14" ht="23.25" thickBot="1" x14ac:dyDescent="0.25">
      <c r="A11" s="424" t="s">
        <v>63</v>
      </c>
      <c r="B11" s="423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>
        <v>0</v>
      </c>
      <c r="N11" s="421">
        <f t="shared" si="0"/>
        <v>0</v>
      </c>
    </row>
    <row r="12" spans="1:14" ht="23.25" thickBot="1" x14ac:dyDescent="0.25">
      <c r="A12" s="424" t="s">
        <v>64</v>
      </c>
      <c r="B12" s="423">
        <v>1853990</v>
      </c>
      <c r="C12" s="188">
        <v>2045741</v>
      </c>
      <c r="D12" s="188">
        <v>3881210</v>
      </c>
      <c r="E12" s="188">
        <v>11036825</v>
      </c>
      <c r="F12" s="188">
        <v>78563244</v>
      </c>
      <c r="G12" s="188">
        <v>4187673</v>
      </c>
      <c r="H12" s="188">
        <v>6978801</v>
      </c>
      <c r="I12" s="188">
        <v>5032818</v>
      </c>
      <c r="J12" s="188">
        <v>4000584</v>
      </c>
      <c r="K12" s="188">
        <v>4000588</v>
      </c>
      <c r="L12" s="188">
        <v>41531995</v>
      </c>
      <c r="M12" s="188">
        <v>44895263</v>
      </c>
      <c r="N12" s="421">
        <f t="shared" si="0"/>
        <v>208008732</v>
      </c>
    </row>
    <row r="13" spans="1:14" ht="23.25" thickBot="1" x14ac:dyDescent="0.25">
      <c r="A13" s="424" t="s">
        <v>65</v>
      </c>
      <c r="B13" s="423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421">
        <f t="shared" si="0"/>
        <v>0</v>
      </c>
    </row>
    <row r="14" spans="1:14" ht="34.5" thickBot="1" x14ac:dyDescent="0.25">
      <c r="A14" s="424" t="s">
        <v>66</v>
      </c>
      <c r="B14" s="423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421">
        <f t="shared" si="0"/>
        <v>0</v>
      </c>
    </row>
    <row r="15" spans="1:14" ht="68.25" thickBot="1" x14ac:dyDescent="0.25">
      <c r="A15" s="424" t="s">
        <v>67</v>
      </c>
      <c r="B15" s="423">
        <v>20988020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421">
        <f t="shared" si="0"/>
        <v>20988020</v>
      </c>
    </row>
    <row r="16" spans="1:14" ht="34.5" thickBot="1" x14ac:dyDescent="0.25">
      <c r="A16" s="424" t="s">
        <v>68</v>
      </c>
      <c r="B16" s="423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421">
        <f t="shared" si="0"/>
        <v>0</v>
      </c>
    </row>
    <row r="17" spans="1:14" x14ac:dyDescent="0.2">
      <c r="A17" s="424" t="s">
        <v>337</v>
      </c>
      <c r="B17" s="423">
        <v>24000</v>
      </c>
      <c r="C17" s="188">
        <v>13945</v>
      </c>
      <c r="D17" s="188">
        <v>2878973</v>
      </c>
      <c r="E17" s="188">
        <v>1254471</v>
      </c>
      <c r="F17" s="188">
        <v>277118</v>
      </c>
      <c r="G17" s="188">
        <v>77909</v>
      </c>
      <c r="H17" s="188">
        <v>325000</v>
      </c>
      <c r="I17" s="188">
        <v>102661</v>
      </c>
      <c r="J17" s="188">
        <v>2425545</v>
      </c>
      <c r="K17" s="188">
        <v>1279111</v>
      </c>
      <c r="L17" s="188">
        <v>120553</v>
      </c>
      <c r="M17" s="188">
        <v>2106794</v>
      </c>
      <c r="N17" s="421">
        <f t="shared" si="0"/>
        <v>10886080</v>
      </c>
    </row>
    <row r="18" spans="1:14" ht="13.5" thickBot="1" x14ac:dyDescent="0.25">
      <c r="A18" s="425" t="s">
        <v>69</v>
      </c>
      <c r="B18" s="426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8"/>
    </row>
    <row r="19" spans="1:14" ht="13.5" thickBot="1" x14ac:dyDescent="0.25">
      <c r="A19" s="623" t="s">
        <v>35</v>
      </c>
      <c r="B19" s="624"/>
      <c r="C19" s="624"/>
      <c r="D19" s="624"/>
      <c r="E19" s="624"/>
      <c r="F19" s="624"/>
      <c r="G19" s="624"/>
      <c r="H19" s="624"/>
      <c r="I19" s="624"/>
      <c r="J19" s="624"/>
      <c r="K19" s="624"/>
      <c r="L19" s="624"/>
      <c r="M19" s="624"/>
      <c r="N19" s="625"/>
    </row>
    <row r="20" spans="1:14" ht="13.5" thickBot="1" x14ac:dyDescent="0.25">
      <c r="A20" s="429" t="s">
        <v>24</v>
      </c>
      <c r="B20" s="419">
        <v>7371472</v>
      </c>
      <c r="C20" s="420">
        <v>5695309</v>
      </c>
      <c r="D20" s="420">
        <v>7101202</v>
      </c>
      <c r="E20" s="420">
        <v>25252572</v>
      </c>
      <c r="F20" s="420">
        <v>26977586</v>
      </c>
      <c r="G20" s="420">
        <v>29658742</v>
      </c>
      <c r="H20" s="420">
        <v>18390657</v>
      </c>
      <c r="I20" s="420">
        <v>19335842</v>
      </c>
      <c r="J20" s="420">
        <v>8868617</v>
      </c>
      <c r="K20" s="420">
        <v>19025874</v>
      </c>
      <c r="L20" s="420">
        <v>26808574</v>
      </c>
      <c r="M20" s="420">
        <v>28764309</v>
      </c>
      <c r="N20" s="421">
        <f>SUM(B20:M20)</f>
        <v>223250756</v>
      </c>
    </row>
    <row r="21" spans="1:14" ht="22.5" x14ac:dyDescent="0.2">
      <c r="A21" s="430" t="s">
        <v>28</v>
      </c>
      <c r="B21" s="423"/>
      <c r="C21" s="188">
        <v>142841</v>
      </c>
      <c r="D21" s="188">
        <v>254953</v>
      </c>
      <c r="E21" s="188">
        <v>1035685</v>
      </c>
      <c r="F21" s="188"/>
      <c r="G21" s="188">
        <v>3116103</v>
      </c>
      <c r="H21" s="188">
        <v>5718476</v>
      </c>
      <c r="I21" s="188">
        <v>5000000</v>
      </c>
      <c r="J21" s="188">
        <v>265000</v>
      </c>
      <c r="K21" s="188">
        <v>297500</v>
      </c>
      <c r="L21" s="188"/>
      <c r="M21" s="188">
        <v>1569900</v>
      </c>
      <c r="N21" s="421">
        <f>SUM(B21:M21)</f>
        <v>17400458</v>
      </c>
    </row>
    <row r="22" spans="1:14" ht="23.25" customHeight="1" thickBot="1" x14ac:dyDescent="0.25">
      <c r="A22" s="431" t="s">
        <v>31</v>
      </c>
      <c r="B22" s="426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8"/>
    </row>
    <row r="23" spans="1:14" x14ac:dyDescent="0.2">
      <c r="A23" s="2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mergeCells count="4">
    <mergeCell ref="A8:N8"/>
    <mergeCell ref="A19:N19"/>
    <mergeCell ref="A1:N1"/>
    <mergeCell ref="L4:N4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3"/>
  <sheetViews>
    <sheetView workbookViewId="0">
      <selection activeCell="K11" sqref="K11"/>
    </sheetView>
  </sheetViews>
  <sheetFormatPr defaultRowHeight="12.75" x14ac:dyDescent="0.2"/>
  <cols>
    <col min="3" max="3" width="11.140625" customWidth="1"/>
    <col min="11" max="11" width="14.5703125" customWidth="1"/>
  </cols>
  <sheetData>
    <row r="1" spans="1:13" x14ac:dyDescent="0.2">
      <c r="A1" s="527" t="s">
        <v>254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</row>
    <row r="3" spans="1:13" x14ac:dyDescent="0.2">
      <c r="A3" s="484" t="s">
        <v>92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</row>
    <row r="4" spans="1:13" x14ac:dyDescent="0.2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403" t="s">
        <v>352</v>
      </c>
      <c r="L5" s="402"/>
    </row>
    <row r="6" spans="1:13" ht="13.5" thickBot="1" x14ac:dyDescent="0.25">
      <c r="A6" s="22"/>
      <c r="B6" s="1"/>
      <c r="D6" s="1"/>
    </row>
    <row r="7" spans="1:13" ht="13.5" thickBot="1" x14ac:dyDescent="0.25">
      <c r="A7" s="109" t="s">
        <v>125</v>
      </c>
      <c r="B7" s="94"/>
      <c r="C7" s="94"/>
      <c r="D7" s="94"/>
      <c r="E7" s="94"/>
      <c r="F7" s="94"/>
      <c r="G7" s="94"/>
      <c r="H7" s="94"/>
      <c r="I7" s="94"/>
      <c r="J7" s="94"/>
      <c r="K7" s="110" t="s">
        <v>126</v>
      </c>
    </row>
    <row r="8" spans="1:13" x14ac:dyDescent="0.2">
      <c r="A8" s="628" t="s">
        <v>18</v>
      </c>
      <c r="B8" s="629"/>
      <c r="C8" s="629"/>
      <c r="D8" s="629"/>
      <c r="E8" s="629"/>
      <c r="F8" s="629"/>
      <c r="G8" s="629"/>
      <c r="H8" s="629"/>
      <c r="I8" s="629"/>
      <c r="J8" s="630"/>
      <c r="K8" s="67">
        <v>0</v>
      </c>
    </row>
    <row r="9" spans="1:13" x14ac:dyDescent="0.2">
      <c r="A9" s="631" t="s">
        <v>14</v>
      </c>
      <c r="B9" s="632"/>
      <c r="C9" s="632"/>
      <c r="D9" s="632"/>
      <c r="E9" s="632"/>
      <c r="F9" s="632"/>
      <c r="G9" s="632"/>
      <c r="H9" s="632"/>
      <c r="I9" s="632"/>
      <c r="J9" s="549"/>
      <c r="K9" s="68">
        <v>0</v>
      </c>
    </row>
    <row r="10" spans="1:13" x14ac:dyDescent="0.2">
      <c r="A10" s="631" t="s">
        <v>15</v>
      </c>
      <c r="B10" s="632"/>
      <c r="C10" s="632"/>
      <c r="D10" s="632"/>
      <c r="E10" s="632"/>
      <c r="F10" s="632"/>
      <c r="G10" s="632"/>
      <c r="H10" s="632"/>
      <c r="I10" s="632"/>
      <c r="J10" s="549"/>
      <c r="K10" s="432">
        <v>0</v>
      </c>
    </row>
    <row r="11" spans="1:13" x14ac:dyDescent="0.2">
      <c r="A11" s="631" t="s">
        <v>16</v>
      </c>
      <c r="B11" s="632"/>
      <c r="C11" s="632"/>
      <c r="D11" s="632"/>
      <c r="E11" s="632"/>
      <c r="F11" s="632"/>
      <c r="G11" s="632"/>
      <c r="H11" s="632"/>
      <c r="I11" s="632"/>
      <c r="J11" s="549"/>
      <c r="K11" s="68">
        <v>0</v>
      </c>
    </row>
    <row r="12" spans="1:13" ht="13.5" thickBot="1" x14ac:dyDescent="0.25">
      <c r="A12" s="626" t="s">
        <v>17</v>
      </c>
      <c r="B12" s="627"/>
      <c r="C12" s="627"/>
      <c r="D12" s="627"/>
      <c r="E12" s="627"/>
      <c r="F12" s="627"/>
      <c r="G12" s="627"/>
      <c r="H12" s="627"/>
      <c r="I12" s="627"/>
      <c r="J12" s="541"/>
      <c r="K12" s="69">
        <v>0</v>
      </c>
    </row>
    <row r="13" spans="1:13" x14ac:dyDescent="0.2">
      <c r="A13" t="s">
        <v>13</v>
      </c>
    </row>
  </sheetData>
  <mergeCells count="7">
    <mergeCell ref="A1:M1"/>
    <mergeCell ref="A3:M3"/>
    <mergeCell ref="A12:J12"/>
    <mergeCell ref="A8:J8"/>
    <mergeCell ref="A9:J9"/>
    <mergeCell ref="A10:J10"/>
    <mergeCell ref="A11:J1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V121"/>
  <sheetViews>
    <sheetView topLeftCell="A70" workbookViewId="0">
      <selection activeCell="A3" sqref="A3"/>
    </sheetView>
  </sheetViews>
  <sheetFormatPr defaultColWidth="9" defaultRowHeight="12.75" x14ac:dyDescent="0.2"/>
  <cols>
    <col min="1" max="1" width="7.28515625" style="473" customWidth="1"/>
    <col min="2" max="6" width="3.28515625" style="473" customWidth="1"/>
    <col min="7" max="7" width="3.7109375" style="473" customWidth="1"/>
    <col min="8" max="11" width="3.28515625" style="473" customWidth="1"/>
    <col min="12" max="12" width="3.7109375" style="473" customWidth="1"/>
    <col min="13" max="47" width="3.28515625" style="473" customWidth="1"/>
    <col min="48" max="256" width="9" style="473"/>
    <col min="257" max="257" width="7.28515625" style="473" customWidth="1"/>
    <col min="258" max="262" width="3.28515625" style="473" customWidth="1"/>
    <col min="263" max="263" width="3.7109375" style="473" customWidth="1"/>
    <col min="264" max="267" width="3.28515625" style="473" customWidth="1"/>
    <col min="268" max="268" width="3.7109375" style="473" customWidth="1"/>
    <col min="269" max="303" width="3.28515625" style="473" customWidth="1"/>
    <col min="304" max="512" width="9" style="473"/>
    <col min="513" max="513" width="7.28515625" style="473" customWidth="1"/>
    <col min="514" max="518" width="3.28515625" style="473" customWidth="1"/>
    <col min="519" max="519" width="3.7109375" style="473" customWidth="1"/>
    <col min="520" max="523" width="3.28515625" style="473" customWidth="1"/>
    <col min="524" max="524" width="3.7109375" style="473" customWidth="1"/>
    <col min="525" max="559" width="3.28515625" style="473" customWidth="1"/>
    <col min="560" max="768" width="9" style="473"/>
    <col min="769" max="769" width="7.28515625" style="473" customWidth="1"/>
    <col min="770" max="774" width="3.28515625" style="473" customWidth="1"/>
    <col min="775" max="775" width="3.7109375" style="473" customWidth="1"/>
    <col min="776" max="779" width="3.28515625" style="473" customWidth="1"/>
    <col min="780" max="780" width="3.7109375" style="473" customWidth="1"/>
    <col min="781" max="815" width="3.28515625" style="473" customWidth="1"/>
    <col min="816" max="1024" width="9" style="473"/>
    <col min="1025" max="1025" width="7.28515625" style="473" customWidth="1"/>
    <col min="1026" max="1030" width="3.28515625" style="473" customWidth="1"/>
    <col min="1031" max="1031" width="3.7109375" style="473" customWidth="1"/>
    <col min="1032" max="1035" width="3.28515625" style="473" customWidth="1"/>
    <col min="1036" max="1036" width="3.7109375" style="473" customWidth="1"/>
    <col min="1037" max="1071" width="3.28515625" style="473" customWidth="1"/>
    <col min="1072" max="1280" width="9" style="473"/>
    <col min="1281" max="1281" width="7.28515625" style="473" customWidth="1"/>
    <col min="1282" max="1286" width="3.28515625" style="473" customWidth="1"/>
    <col min="1287" max="1287" width="3.7109375" style="473" customWidth="1"/>
    <col min="1288" max="1291" width="3.28515625" style="473" customWidth="1"/>
    <col min="1292" max="1292" width="3.7109375" style="473" customWidth="1"/>
    <col min="1293" max="1327" width="3.28515625" style="473" customWidth="1"/>
    <col min="1328" max="1536" width="9" style="473"/>
    <col min="1537" max="1537" width="7.28515625" style="473" customWidth="1"/>
    <col min="1538" max="1542" width="3.28515625" style="473" customWidth="1"/>
    <col min="1543" max="1543" width="3.7109375" style="473" customWidth="1"/>
    <col min="1544" max="1547" width="3.28515625" style="473" customWidth="1"/>
    <col min="1548" max="1548" width="3.7109375" style="473" customWidth="1"/>
    <col min="1549" max="1583" width="3.28515625" style="473" customWidth="1"/>
    <col min="1584" max="1792" width="9" style="473"/>
    <col min="1793" max="1793" width="7.28515625" style="473" customWidth="1"/>
    <col min="1794" max="1798" width="3.28515625" style="473" customWidth="1"/>
    <col min="1799" max="1799" width="3.7109375" style="473" customWidth="1"/>
    <col min="1800" max="1803" width="3.28515625" style="473" customWidth="1"/>
    <col min="1804" max="1804" width="3.7109375" style="473" customWidth="1"/>
    <col min="1805" max="1839" width="3.28515625" style="473" customWidth="1"/>
    <col min="1840" max="2048" width="9" style="473"/>
    <col min="2049" max="2049" width="7.28515625" style="473" customWidth="1"/>
    <col min="2050" max="2054" width="3.28515625" style="473" customWidth="1"/>
    <col min="2055" max="2055" width="3.7109375" style="473" customWidth="1"/>
    <col min="2056" max="2059" width="3.28515625" style="473" customWidth="1"/>
    <col min="2060" max="2060" width="3.7109375" style="473" customWidth="1"/>
    <col min="2061" max="2095" width="3.28515625" style="473" customWidth="1"/>
    <col min="2096" max="2304" width="9" style="473"/>
    <col min="2305" max="2305" width="7.28515625" style="473" customWidth="1"/>
    <col min="2306" max="2310" width="3.28515625" style="473" customWidth="1"/>
    <col min="2311" max="2311" width="3.7109375" style="473" customWidth="1"/>
    <col min="2312" max="2315" width="3.28515625" style="473" customWidth="1"/>
    <col min="2316" max="2316" width="3.7109375" style="473" customWidth="1"/>
    <col min="2317" max="2351" width="3.28515625" style="473" customWidth="1"/>
    <col min="2352" max="2560" width="9" style="473"/>
    <col min="2561" max="2561" width="7.28515625" style="473" customWidth="1"/>
    <col min="2562" max="2566" width="3.28515625" style="473" customWidth="1"/>
    <col min="2567" max="2567" width="3.7109375" style="473" customWidth="1"/>
    <col min="2568" max="2571" width="3.28515625" style="473" customWidth="1"/>
    <col min="2572" max="2572" width="3.7109375" style="473" customWidth="1"/>
    <col min="2573" max="2607" width="3.28515625" style="473" customWidth="1"/>
    <col min="2608" max="2816" width="9" style="473"/>
    <col min="2817" max="2817" width="7.28515625" style="473" customWidth="1"/>
    <col min="2818" max="2822" width="3.28515625" style="473" customWidth="1"/>
    <col min="2823" max="2823" width="3.7109375" style="473" customWidth="1"/>
    <col min="2824" max="2827" width="3.28515625" style="473" customWidth="1"/>
    <col min="2828" max="2828" width="3.7109375" style="473" customWidth="1"/>
    <col min="2829" max="2863" width="3.28515625" style="473" customWidth="1"/>
    <col min="2864" max="3072" width="9" style="473"/>
    <col min="3073" max="3073" width="7.28515625" style="473" customWidth="1"/>
    <col min="3074" max="3078" width="3.28515625" style="473" customWidth="1"/>
    <col min="3079" max="3079" width="3.7109375" style="473" customWidth="1"/>
    <col min="3080" max="3083" width="3.28515625" style="473" customWidth="1"/>
    <col min="3084" max="3084" width="3.7109375" style="473" customWidth="1"/>
    <col min="3085" max="3119" width="3.28515625" style="473" customWidth="1"/>
    <col min="3120" max="3328" width="9" style="473"/>
    <col min="3329" max="3329" width="7.28515625" style="473" customWidth="1"/>
    <col min="3330" max="3334" width="3.28515625" style="473" customWidth="1"/>
    <col min="3335" max="3335" width="3.7109375" style="473" customWidth="1"/>
    <col min="3336" max="3339" width="3.28515625" style="473" customWidth="1"/>
    <col min="3340" max="3340" width="3.7109375" style="473" customWidth="1"/>
    <col min="3341" max="3375" width="3.28515625" style="473" customWidth="1"/>
    <col min="3376" max="3584" width="9" style="473"/>
    <col min="3585" max="3585" width="7.28515625" style="473" customWidth="1"/>
    <col min="3586" max="3590" width="3.28515625" style="473" customWidth="1"/>
    <col min="3591" max="3591" width="3.7109375" style="473" customWidth="1"/>
    <col min="3592" max="3595" width="3.28515625" style="473" customWidth="1"/>
    <col min="3596" max="3596" width="3.7109375" style="473" customWidth="1"/>
    <col min="3597" max="3631" width="3.28515625" style="473" customWidth="1"/>
    <col min="3632" max="3840" width="9" style="473"/>
    <col min="3841" max="3841" width="7.28515625" style="473" customWidth="1"/>
    <col min="3842" max="3846" width="3.28515625" style="473" customWidth="1"/>
    <col min="3847" max="3847" width="3.7109375" style="473" customWidth="1"/>
    <col min="3848" max="3851" width="3.28515625" style="473" customWidth="1"/>
    <col min="3852" max="3852" width="3.7109375" style="473" customWidth="1"/>
    <col min="3853" max="3887" width="3.28515625" style="473" customWidth="1"/>
    <col min="3888" max="4096" width="9" style="473"/>
    <col min="4097" max="4097" width="7.28515625" style="473" customWidth="1"/>
    <col min="4098" max="4102" width="3.28515625" style="473" customWidth="1"/>
    <col min="4103" max="4103" width="3.7109375" style="473" customWidth="1"/>
    <col min="4104" max="4107" width="3.28515625" style="473" customWidth="1"/>
    <col min="4108" max="4108" width="3.7109375" style="473" customWidth="1"/>
    <col min="4109" max="4143" width="3.28515625" style="473" customWidth="1"/>
    <col min="4144" max="4352" width="9" style="473"/>
    <col min="4353" max="4353" width="7.28515625" style="473" customWidth="1"/>
    <col min="4354" max="4358" width="3.28515625" style="473" customWidth="1"/>
    <col min="4359" max="4359" width="3.7109375" style="473" customWidth="1"/>
    <col min="4360" max="4363" width="3.28515625" style="473" customWidth="1"/>
    <col min="4364" max="4364" width="3.7109375" style="473" customWidth="1"/>
    <col min="4365" max="4399" width="3.28515625" style="473" customWidth="1"/>
    <col min="4400" max="4608" width="9" style="473"/>
    <col min="4609" max="4609" width="7.28515625" style="473" customWidth="1"/>
    <col min="4610" max="4614" width="3.28515625" style="473" customWidth="1"/>
    <col min="4615" max="4615" width="3.7109375" style="473" customWidth="1"/>
    <col min="4616" max="4619" width="3.28515625" style="473" customWidth="1"/>
    <col min="4620" max="4620" width="3.7109375" style="473" customWidth="1"/>
    <col min="4621" max="4655" width="3.28515625" style="473" customWidth="1"/>
    <col min="4656" max="4864" width="9" style="473"/>
    <col min="4865" max="4865" width="7.28515625" style="473" customWidth="1"/>
    <col min="4866" max="4870" width="3.28515625" style="473" customWidth="1"/>
    <col min="4871" max="4871" width="3.7109375" style="473" customWidth="1"/>
    <col min="4872" max="4875" width="3.28515625" style="473" customWidth="1"/>
    <col min="4876" max="4876" width="3.7109375" style="473" customWidth="1"/>
    <col min="4877" max="4911" width="3.28515625" style="473" customWidth="1"/>
    <col min="4912" max="5120" width="9" style="473"/>
    <col min="5121" max="5121" width="7.28515625" style="473" customWidth="1"/>
    <col min="5122" max="5126" width="3.28515625" style="473" customWidth="1"/>
    <col min="5127" max="5127" width="3.7109375" style="473" customWidth="1"/>
    <col min="5128" max="5131" width="3.28515625" style="473" customWidth="1"/>
    <col min="5132" max="5132" width="3.7109375" style="473" customWidth="1"/>
    <col min="5133" max="5167" width="3.28515625" style="473" customWidth="1"/>
    <col min="5168" max="5376" width="9" style="473"/>
    <col min="5377" max="5377" width="7.28515625" style="473" customWidth="1"/>
    <col min="5378" max="5382" width="3.28515625" style="473" customWidth="1"/>
    <col min="5383" max="5383" width="3.7109375" style="473" customWidth="1"/>
    <col min="5384" max="5387" width="3.28515625" style="473" customWidth="1"/>
    <col min="5388" max="5388" width="3.7109375" style="473" customWidth="1"/>
    <col min="5389" max="5423" width="3.28515625" style="473" customWidth="1"/>
    <col min="5424" max="5632" width="9" style="473"/>
    <col min="5633" max="5633" width="7.28515625" style="473" customWidth="1"/>
    <col min="5634" max="5638" width="3.28515625" style="473" customWidth="1"/>
    <col min="5639" max="5639" width="3.7109375" style="473" customWidth="1"/>
    <col min="5640" max="5643" width="3.28515625" style="473" customWidth="1"/>
    <col min="5644" max="5644" width="3.7109375" style="473" customWidth="1"/>
    <col min="5645" max="5679" width="3.28515625" style="473" customWidth="1"/>
    <col min="5680" max="5888" width="9" style="473"/>
    <col min="5889" max="5889" width="7.28515625" style="473" customWidth="1"/>
    <col min="5890" max="5894" width="3.28515625" style="473" customWidth="1"/>
    <col min="5895" max="5895" width="3.7109375" style="473" customWidth="1"/>
    <col min="5896" max="5899" width="3.28515625" style="473" customWidth="1"/>
    <col min="5900" max="5900" width="3.7109375" style="473" customWidth="1"/>
    <col min="5901" max="5935" width="3.28515625" style="473" customWidth="1"/>
    <col min="5936" max="6144" width="9" style="473"/>
    <col min="6145" max="6145" width="7.28515625" style="473" customWidth="1"/>
    <col min="6146" max="6150" width="3.28515625" style="473" customWidth="1"/>
    <col min="6151" max="6151" width="3.7109375" style="473" customWidth="1"/>
    <col min="6152" max="6155" width="3.28515625" style="473" customWidth="1"/>
    <col min="6156" max="6156" width="3.7109375" style="473" customWidth="1"/>
    <col min="6157" max="6191" width="3.28515625" style="473" customWidth="1"/>
    <col min="6192" max="6400" width="9" style="473"/>
    <col min="6401" max="6401" width="7.28515625" style="473" customWidth="1"/>
    <col min="6402" max="6406" width="3.28515625" style="473" customWidth="1"/>
    <col min="6407" max="6407" width="3.7109375" style="473" customWidth="1"/>
    <col min="6408" max="6411" width="3.28515625" style="473" customWidth="1"/>
    <col min="6412" max="6412" width="3.7109375" style="473" customWidth="1"/>
    <col min="6413" max="6447" width="3.28515625" style="473" customWidth="1"/>
    <col min="6448" max="6656" width="9" style="473"/>
    <col min="6657" max="6657" width="7.28515625" style="473" customWidth="1"/>
    <col min="6658" max="6662" width="3.28515625" style="473" customWidth="1"/>
    <col min="6663" max="6663" width="3.7109375" style="473" customWidth="1"/>
    <col min="6664" max="6667" width="3.28515625" style="473" customWidth="1"/>
    <col min="6668" max="6668" width="3.7109375" style="473" customWidth="1"/>
    <col min="6669" max="6703" width="3.28515625" style="473" customWidth="1"/>
    <col min="6704" max="6912" width="9" style="473"/>
    <col min="6913" max="6913" width="7.28515625" style="473" customWidth="1"/>
    <col min="6914" max="6918" width="3.28515625" style="473" customWidth="1"/>
    <col min="6919" max="6919" width="3.7109375" style="473" customWidth="1"/>
    <col min="6920" max="6923" width="3.28515625" style="473" customWidth="1"/>
    <col min="6924" max="6924" width="3.7109375" style="473" customWidth="1"/>
    <col min="6925" max="6959" width="3.28515625" style="473" customWidth="1"/>
    <col min="6960" max="7168" width="9" style="473"/>
    <col min="7169" max="7169" width="7.28515625" style="473" customWidth="1"/>
    <col min="7170" max="7174" width="3.28515625" style="473" customWidth="1"/>
    <col min="7175" max="7175" width="3.7109375" style="473" customWidth="1"/>
    <col min="7176" max="7179" width="3.28515625" style="473" customWidth="1"/>
    <col min="7180" max="7180" width="3.7109375" style="473" customWidth="1"/>
    <col min="7181" max="7215" width="3.28515625" style="473" customWidth="1"/>
    <col min="7216" max="7424" width="9" style="473"/>
    <col min="7425" max="7425" width="7.28515625" style="473" customWidth="1"/>
    <col min="7426" max="7430" width="3.28515625" style="473" customWidth="1"/>
    <col min="7431" max="7431" width="3.7109375" style="473" customWidth="1"/>
    <col min="7432" max="7435" width="3.28515625" style="473" customWidth="1"/>
    <col min="7436" max="7436" width="3.7109375" style="473" customWidth="1"/>
    <col min="7437" max="7471" width="3.28515625" style="473" customWidth="1"/>
    <col min="7472" max="7680" width="9" style="473"/>
    <col min="7681" max="7681" width="7.28515625" style="473" customWidth="1"/>
    <col min="7682" max="7686" width="3.28515625" style="473" customWidth="1"/>
    <col min="7687" max="7687" width="3.7109375" style="473" customWidth="1"/>
    <col min="7688" max="7691" width="3.28515625" style="473" customWidth="1"/>
    <col min="7692" max="7692" width="3.7109375" style="473" customWidth="1"/>
    <col min="7693" max="7727" width="3.28515625" style="473" customWidth="1"/>
    <col min="7728" max="7936" width="9" style="473"/>
    <col min="7937" max="7937" width="7.28515625" style="473" customWidth="1"/>
    <col min="7938" max="7942" width="3.28515625" style="473" customWidth="1"/>
    <col min="7943" max="7943" width="3.7109375" style="473" customWidth="1"/>
    <col min="7944" max="7947" width="3.28515625" style="473" customWidth="1"/>
    <col min="7948" max="7948" width="3.7109375" style="473" customWidth="1"/>
    <col min="7949" max="7983" width="3.28515625" style="473" customWidth="1"/>
    <col min="7984" max="8192" width="9" style="473"/>
    <col min="8193" max="8193" width="7.28515625" style="473" customWidth="1"/>
    <col min="8194" max="8198" width="3.28515625" style="473" customWidth="1"/>
    <col min="8199" max="8199" width="3.7109375" style="473" customWidth="1"/>
    <col min="8200" max="8203" width="3.28515625" style="473" customWidth="1"/>
    <col min="8204" max="8204" width="3.7109375" style="473" customWidth="1"/>
    <col min="8205" max="8239" width="3.28515625" style="473" customWidth="1"/>
    <col min="8240" max="8448" width="9" style="473"/>
    <col min="8449" max="8449" width="7.28515625" style="473" customWidth="1"/>
    <col min="8450" max="8454" width="3.28515625" style="473" customWidth="1"/>
    <col min="8455" max="8455" width="3.7109375" style="473" customWidth="1"/>
    <col min="8456" max="8459" width="3.28515625" style="473" customWidth="1"/>
    <col min="8460" max="8460" width="3.7109375" style="473" customWidth="1"/>
    <col min="8461" max="8495" width="3.28515625" style="473" customWidth="1"/>
    <col min="8496" max="8704" width="9" style="473"/>
    <col min="8705" max="8705" width="7.28515625" style="473" customWidth="1"/>
    <col min="8706" max="8710" width="3.28515625" style="473" customWidth="1"/>
    <col min="8711" max="8711" width="3.7109375" style="473" customWidth="1"/>
    <col min="8712" max="8715" width="3.28515625" style="473" customWidth="1"/>
    <col min="8716" max="8716" width="3.7109375" style="473" customWidth="1"/>
    <col min="8717" max="8751" width="3.28515625" style="473" customWidth="1"/>
    <col min="8752" max="8960" width="9" style="473"/>
    <col min="8961" max="8961" width="7.28515625" style="473" customWidth="1"/>
    <col min="8962" max="8966" width="3.28515625" style="473" customWidth="1"/>
    <col min="8967" max="8967" width="3.7109375" style="473" customWidth="1"/>
    <col min="8968" max="8971" width="3.28515625" style="473" customWidth="1"/>
    <col min="8972" max="8972" width="3.7109375" style="473" customWidth="1"/>
    <col min="8973" max="9007" width="3.28515625" style="473" customWidth="1"/>
    <col min="9008" max="9216" width="9" style="473"/>
    <col min="9217" max="9217" width="7.28515625" style="473" customWidth="1"/>
    <col min="9218" max="9222" width="3.28515625" style="473" customWidth="1"/>
    <col min="9223" max="9223" width="3.7109375" style="473" customWidth="1"/>
    <col min="9224" max="9227" width="3.28515625" style="473" customWidth="1"/>
    <col min="9228" max="9228" width="3.7109375" style="473" customWidth="1"/>
    <col min="9229" max="9263" width="3.28515625" style="473" customWidth="1"/>
    <col min="9264" max="9472" width="9" style="473"/>
    <col min="9473" max="9473" width="7.28515625" style="473" customWidth="1"/>
    <col min="9474" max="9478" width="3.28515625" style="473" customWidth="1"/>
    <col min="9479" max="9479" width="3.7109375" style="473" customWidth="1"/>
    <col min="9480" max="9483" width="3.28515625" style="473" customWidth="1"/>
    <col min="9484" max="9484" width="3.7109375" style="473" customWidth="1"/>
    <col min="9485" max="9519" width="3.28515625" style="473" customWidth="1"/>
    <col min="9520" max="9728" width="9" style="473"/>
    <col min="9729" max="9729" width="7.28515625" style="473" customWidth="1"/>
    <col min="9730" max="9734" width="3.28515625" style="473" customWidth="1"/>
    <col min="9735" max="9735" width="3.7109375" style="473" customWidth="1"/>
    <col min="9736" max="9739" width="3.28515625" style="473" customWidth="1"/>
    <col min="9740" max="9740" width="3.7109375" style="473" customWidth="1"/>
    <col min="9741" max="9775" width="3.28515625" style="473" customWidth="1"/>
    <col min="9776" max="9984" width="9" style="473"/>
    <col min="9985" max="9985" width="7.28515625" style="473" customWidth="1"/>
    <col min="9986" max="9990" width="3.28515625" style="473" customWidth="1"/>
    <col min="9991" max="9991" width="3.7109375" style="473" customWidth="1"/>
    <col min="9992" max="9995" width="3.28515625" style="473" customWidth="1"/>
    <col min="9996" max="9996" width="3.7109375" style="473" customWidth="1"/>
    <col min="9997" max="10031" width="3.28515625" style="473" customWidth="1"/>
    <col min="10032" max="10240" width="9" style="473"/>
    <col min="10241" max="10241" width="7.28515625" style="473" customWidth="1"/>
    <col min="10242" max="10246" width="3.28515625" style="473" customWidth="1"/>
    <col min="10247" max="10247" width="3.7109375" style="473" customWidth="1"/>
    <col min="10248" max="10251" width="3.28515625" style="473" customWidth="1"/>
    <col min="10252" max="10252" width="3.7109375" style="473" customWidth="1"/>
    <col min="10253" max="10287" width="3.28515625" style="473" customWidth="1"/>
    <col min="10288" max="10496" width="9" style="473"/>
    <col min="10497" max="10497" width="7.28515625" style="473" customWidth="1"/>
    <col min="10498" max="10502" width="3.28515625" style="473" customWidth="1"/>
    <col min="10503" max="10503" width="3.7109375" style="473" customWidth="1"/>
    <col min="10504" max="10507" width="3.28515625" style="473" customWidth="1"/>
    <col min="10508" max="10508" width="3.7109375" style="473" customWidth="1"/>
    <col min="10509" max="10543" width="3.28515625" style="473" customWidth="1"/>
    <col min="10544" max="10752" width="9" style="473"/>
    <col min="10753" max="10753" width="7.28515625" style="473" customWidth="1"/>
    <col min="10754" max="10758" width="3.28515625" style="473" customWidth="1"/>
    <col min="10759" max="10759" width="3.7109375" style="473" customWidth="1"/>
    <col min="10760" max="10763" width="3.28515625" style="473" customWidth="1"/>
    <col min="10764" max="10764" width="3.7109375" style="473" customWidth="1"/>
    <col min="10765" max="10799" width="3.28515625" style="473" customWidth="1"/>
    <col min="10800" max="11008" width="9" style="473"/>
    <col min="11009" max="11009" width="7.28515625" style="473" customWidth="1"/>
    <col min="11010" max="11014" width="3.28515625" style="473" customWidth="1"/>
    <col min="11015" max="11015" width="3.7109375" style="473" customWidth="1"/>
    <col min="11016" max="11019" width="3.28515625" style="473" customWidth="1"/>
    <col min="11020" max="11020" width="3.7109375" style="473" customWidth="1"/>
    <col min="11021" max="11055" width="3.28515625" style="473" customWidth="1"/>
    <col min="11056" max="11264" width="9" style="473"/>
    <col min="11265" max="11265" width="7.28515625" style="473" customWidth="1"/>
    <col min="11266" max="11270" width="3.28515625" style="473" customWidth="1"/>
    <col min="11271" max="11271" width="3.7109375" style="473" customWidth="1"/>
    <col min="11272" max="11275" width="3.28515625" style="473" customWidth="1"/>
    <col min="11276" max="11276" width="3.7109375" style="473" customWidth="1"/>
    <col min="11277" max="11311" width="3.28515625" style="473" customWidth="1"/>
    <col min="11312" max="11520" width="9" style="473"/>
    <col min="11521" max="11521" width="7.28515625" style="473" customWidth="1"/>
    <col min="11522" max="11526" width="3.28515625" style="473" customWidth="1"/>
    <col min="11527" max="11527" width="3.7109375" style="473" customWidth="1"/>
    <col min="11528" max="11531" width="3.28515625" style="473" customWidth="1"/>
    <col min="11532" max="11532" width="3.7109375" style="473" customWidth="1"/>
    <col min="11533" max="11567" width="3.28515625" style="473" customWidth="1"/>
    <col min="11568" max="11776" width="9" style="473"/>
    <col min="11777" max="11777" width="7.28515625" style="473" customWidth="1"/>
    <col min="11778" max="11782" width="3.28515625" style="473" customWidth="1"/>
    <col min="11783" max="11783" width="3.7109375" style="473" customWidth="1"/>
    <col min="11784" max="11787" width="3.28515625" style="473" customWidth="1"/>
    <col min="11788" max="11788" width="3.7109375" style="473" customWidth="1"/>
    <col min="11789" max="11823" width="3.28515625" style="473" customWidth="1"/>
    <col min="11824" max="12032" width="9" style="473"/>
    <col min="12033" max="12033" width="7.28515625" style="473" customWidth="1"/>
    <col min="12034" max="12038" width="3.28515625" style="473" customWidth="1"/>
    <col min="12039" max="12039" width="3.7109375" style="473" customWidth="1"/>
    <col min="12040" max="12043" width="3.28515625" style="473" customWidth="1"/>
    <col min="12044" max="12044" width="3.7109375" style="473" customWidth="1"/>
    <col min="12045" max="12079" width="3.28515625" style="473" customWidth="1"/>
    <col min="12080" max="12288" width="9" style="473"/>
    <col min="12289" max="12289" width="7.28515625" style="473" customWidth="1"/>
    <col min="12290" max="12294" width="3.28515625" style="473" customWidth="1"/>
    <col min="12295" max="12295" width="3.7109375" style="473" customWidth="1"/>
    <col min="12296" max="12299" width="3.28515625" style="473" customWidth="1"/>
    <col min="12300" max="12300" width="3.7109375" style="473" customWidth="1"/>
    <col min="12301" max="12335" width="3.28515625" style="473" customWidth="1"/>
    <col min="12336" max="12544" width="9" style="473"/>
    <col min="12545" max="12545" width="7.28515625" style="473" customWidth="1"/>
    <col min="12546" max="12550" width="3.28515625" style="473" customWidth="1"/>
    <col min="12551" max="12551" width="3.7109375" style="473" customWidth="1"/>
    <col min="12552" max="12555" width="3.28515625" style="473" customWidth="1"/>
    <col min="12556" max="12556" width="3.7109375" style="473" customWidth="1"/>
    <col min="12557" max="12591" width="3.28515625" style="473" customWidth="1"/>
    <col min="12592" max="12800" width="9" style="473"/>
    <col min="12801" max="12801" width="7.28515625" style="473" customWidth="1"/>
    <col min="12802" max="12806" width="3.28515625" style="473" customWidth="1"/>
    <col min="12807" max="12807" width="3.7109375" style="473" customWidth="1"/>
    <col min="12808" max="12811" width="3.28515625" style="473" customWidth="1"/>
    <col min="12812" max="12812" width="3.7109375" style="473" customWidth="1"/>
    <col min="12813" max="12847" width="3.28515625" style="473" customWidth="1"/>
    <col min="12848" max="13056" width="9" style="473"/>
    <col min="13057" max="13057" width="7.28515625" style="473" customWidth="1"/>
    <col min="13058" max="13062" width="3.28515625" style="473" customWidth="1"/>
    <col min="13063" max="13063" width="3.7109375" style="473" customWidth="1"/>
    <col min="13064" max="13067" width="3.28515625" style="473" customWidth="1"/>
    <col min="13068" max="13068" width="3.7109375" style="473" customWidth="1"/>
    <col min="13069" max="13103" width="3.28515625" style="473" customWidth="1"/>
    <col min="13104" max="13312" width="9" style="473"/>
    <col min="13313" max="13313" width="7.28515625" style="473" customWidth="1"/>
    <col min="13314" max="13318" width="3.28515625" style="473" customWidth="1"/>
    <col min="13319" max="13319" width="3.7109375" style="473" customWidth="1"/>
    <col min="13320" max="13323" width="3.28515625" style="473" customWidth="1"/>
    <col min="13324" max="13324" width="3.7109375" style="473" customWidth="1"/>
    <col min="13325" max="13359" width="3.28515625" style="473" customWidth="1"/>
    <col min="13360" max="13568" width="9" style="473"/>
    <col min="13569" max="13569" width="7.28515625" style="473" customWidth="1"/>
    <col min="13570" max="13574" width="3.28515625" style="473" customWidth="1"/>
    <col min="13575" max="13575" width="3.7109375" style="473" customWidth="1"/>
    <col min="13576" max="13579" width="3.28515625" style="473" customWidth="1"/>
    <col min="13580" max="13580" width="3.7109375" style="473" customWidth="1"/>
    <col min="13581" max="13615" width="3.28515625" style="473" customWidth="1"/>
    <col min="13616" max="13824" width="9" style="473"/>
    <col min="13825" max="13825" width="7.28515625" style="473" customWidth="1"/>
    <col min="13826" max="13830" width="3.28515625" style="473" customWidth="1"/>
    <col min="13831" max="13831" width="3.7109375" style="473" customWidth="1"/>
    <col min="13832" max="13835" width="3.28515625" style="473" customWidth="1"/>
    <col min="13836" max="13836" width="3.7109375" style="473" customWidth="1"/>
    <col min="13837" max="13871" width="3.28515625" style="473" customWidth="1"/>
    <col min="13872" max="14080" width="9" style="473"/>
    <col min="14081" max="14081" width="7.28515625" style="473" customWidth="1"/>
    <col min="14082" max="14086" width="3.28515625" style="473" customWidth="1"/>
    <col min="14087" max="14087" width="3.7109375" style="473" customWidth="1"/>
    <col min="14088" max="14091" width="3.28515625" style="473" customWidth="1"/>
    <col min="14092" max="14092" width="3.7109375" style="473" customWidth="1"/>
    <col min="14093" max="14127" width="3.28515625" style="473" customWidth="1"/>
    <col min="14128" max="14336" width="9" style="473"/>
    <col min="14337" max="14337" width="7.28515625" style="473" customWidth="1"/>
    <col min="14338" max="14342" width="3.28515625" style="473" customWidth="1"/>
    <col min="14343" max="14343" width="3.7109375" style="473" customWidth="1"/>
    <col min="14344" max="14347" width="3.28515625" style="473" customWidth="1"/>
    <col min="14348" max="14348" width="3.7109375" style="473" customWidth="1"/>
    <col min="14349" max="14383" width="3.28515625" style="473" customWidth="1"/>
    <col min="14384" max="14592" width="9" style="473"/>
    <col min="14593" max="14593" width="7.28515625" style="473" customWidth="1"/>
    <col min="14594" max="14598" width="3.28515625" style="473" customWidth="1"/>
    <col min="14599" max="14599" width="3.7109375" style="473" customWidth="1"/>
    <col min="14600" max="14603" width="3.28515625" style="473" customWidth="1"/>
    <col min="14604" max="14604" width="3.7109375" style="473" customWidth="1"/>
    <col min="14605" max="14639" width="3.28515625" style="473" customWidth="1"/>
    <col min="14640" max="14848" width="9" style="473"/>
    <col min="14849" max="14849" width="7.28515625" style="473" customWidth="1"/>
    <col min="14850" max="14854" width="3.28515625" style="473" customWidth="1"/>
    <col min="14855" max="14855" width="3.7109375" style="473" customWidth="1"/>
    <col min="14856" max="14859" width="3.28515625" style="473" customWidth="1"/>
    <col min="14860" max="14860" width="3.7109375" style="473" customWidth="1"/>
    <col min="14861" max="14895" width="3.28515625" style="473" customWidth="1"/>
    <col min="14896" max="15104" width="9" style="473"/>
    <col min="15105" max="15105" width="7.28515625" style="473" customWidth="1"/>
    <col min="15106" max="15110" width="3.28515625" style="473" customWidth="1"/>
    <col min="15111" max="15111" width="3.7109375" style="473" customWidth="1"/>
    <col min="15112" max="15115" width="3.28515625" style="473" customWidth="1"/>
    <col min="15116" max="15116" width="3.7109375" style="473" customWidth="1"/>
    <col min="15117" max="15151" width="3.28515625" style="473" customWidth="1"/>
    <col min="15152" max="15360" width="9" style="473"/>
    <col min="15361" max="15361" width="7.28515625" style="473" customWidth="1"/>
    <col min="15362" max="15366" width="3.28515625" style="473" customWidth="1"/>
    <col min="15367" max="15367" width="3.7109375" style="473" customWidth="1"/>
    <col min="15368" max="15371" width="3.28515625" style="473" customWidth="1"/>
    <col min="15372" max="15372" width="3.7109375" style="473" customWidth="1"/>
    <col min="15373" max="15407" width="3.28515625" style="473" customWidth="1"/>
    <col min="15408" max="15616" width="9" style="473"/>
    <col min="15617" max="15617" width="7.28515625" style="473" customWidth="1"/>
    <col min="15618" max="15622" width="3.28515625" style="473" customWidth="1"/>
    <col min="15623" max="15623" width="3.7109375" style="473" customWidth="1"/>
    <col min="15624" max="15627" width="3.28515625" style="473" customWidth="1"/>
    <col min="15628" max="15628" width="3.7109375" style="473" customWidth="1"/>
    <col min="15629" max="15663" width="3.28515625" style="473" customWidth="1"/>
    <col min="15664" max="15872" width="9" style="473"/>
    <col min="15873" max="15873" width="7.28515625" style="473" customWidth="1"/>
    <col min="15874" max="15878" width="3.28515625" style="473" customWidth="1"/>
    <col min="15879" max="15879" width="3.7109375" style="473" customWidth="1"/>
    <col min="15880" max="15883" width="3.28515625" style="473" customWidth="1"/>
    <col min="15884" max="15884" width="3.7109375" style="473" customWidth="1"/>
    <col min="15885" max="15919" width="3.28515625" style="473" customWidth="1"/>
    <col min="15920" max="16128" width="9" style="473"/>
    <col min="16129" max="16129" width="7.28515625" style="473" customWidth="1"/>
    <col min="16130" max="16134" width="3.28515625" style="473" customWidth="1"/>
    <col min="16135" max="16135" width="3.7109375" style="473" customWidth="1"/>
    <col min="16136" max="16139" width="3.28515625" style="473" customWidth="1"/>
    <col min="16140" max="16140" width="3.7109375" style="473" customWidth="1"/>
    <col min="16141" max="16175" width="3.28515625" style="473" customWidth="1"/>
    <col min="16176" max="16384" width="9" style="473"/>
  </cols>
  <sheetData>
    <row r="1" spans="1:48" s="472" customFormat="1" ht="9.9499999999999993" customHeight="1" x14ac:dyDescent="0.2">
      <c r="A1" s="470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</row>
    <row r="2" spans="1:48" s="472" customFormat="1" ht="16.5" customHeight="1" x14ac:dyDescent="0.2">
      <c r="A2" s="470" t="s">
        <v>360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633"/>
      <c r="X2" s="633"/>
      <c r="Y2" s="633"/>
      <c r="Z2" s="633"/>
      <c r="AA2" s="633"/>
      <c r="AB2" s="633"/>
      <c r="AC2" s="633"/>
      <c r="AD2" s="633"/>
      <c r="AE2" s="633"/>
      <c r="AF2" s="63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1"/>
      <c r="AT2" s="471"/>
      <c r="AU2" s="474"/>
    </row>
    <row r="3" spans="1:48" s="472" customFormat="1" ht="16.5" customHeight="1" x14ac:dyDescent="0.2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1"/>
      <c r="AT3" s="471"/>
      <c r="AU3" s="474"/>
    </row>
    <row r="4" spans="1:48" s="472" customFormat="1" ht="16.5" customHeight="1" x14ac:dyDescent="0.2">
      <c r="A4" s="475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6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7"/>
    </row>
    <row r="5" spans="1:48" ht="25.5" customHeight="1" x14ac:dyDescent="0.2">
      <c r="A5" s="634" t="s">
        <v>391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</row>
    <row r="6" spans="1:48" ht="13.5" thickBot="1" x14ac:dyDescent="0.25">
      <c r="A6" s="635" t="s">
        <v>392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R6" s="478"/>
      <c r="AS6" s="478"/>
      <c r="AT6" s="478"/>
      <c r="AU6" s="478"/>
      <c r="AV6" s="479"/>
    </row>
    <row r="7" spans="1:48" ht="12.75" customHeight="1" thickTop="1" thickBot="1" x14ac:dyDescent="0.25">
      <c r="A7" s="636" t="s">
        <v>3</v>
      </c>
      <c r="B7" s="636"/>
      <c r="C7" s="636"/>
      <c r="D7" s="636"/>
      <c r="E7" s="636"/>
      <c r="F7" s="636"/>
      <c r="G7" s="636"/>
      <c r="H7" s="636"/>
      <c r="I7" s="636"/>
      <c r="J7" s="636"/>
      <c r="K7" s="637" t="s">
        <v>393</v>
      </c>
      <c r="L7" s="637"/>
      <c r="M7" s="637"/>
      <c r="N7" s="637"/>
      <c r="O7" s="637" t="s">
        <v>394</v>
      </c>
      <c r="P7" s="637"/>
      <c r="Q7" s="637"/>
      <c r="R7" s="637"/>
      <c r="S7" s="637"/>
      <c r="T7" s="637"/>
      <c r="U7" s="637" t="s">
        <v>395</v>
      </c>
      <c r="V7" s="637"/>
      <c r="W7" s="637"/>
      <c r="X7" s="637"/>
      <c r="Y7" s="637"/>
      <c r="Z7" s="637"/>
      <c r="AA7" s="638" t="s">
        <v>396</v>
      </c>
      <c r="AB7" s="638"/>
      <c r="AC7" s="638"/>
      <c r="AD7" s="638"/>
      <c r="AE7" s="638"/>
      <c r="AF7" s="638"/>
      <c r="AV7" s="479"/>
    </row>
    <row r="8" spans="1:48" ht="13.5" thickTop="1" x14ac:dyDescent="0.2">
      <c r="A8" s="644" t="s">
        <v>397</v>
      </c>
      <c r="B8" s="644"/>
      <c r="C8" s="644"/>
      <c r="D8" s="644"/>
      <c r="E8" s="644"/>
      <c r="F8" s="644"/>
      <c r="G8" s="644"/>
      <c r="H8" s="644"/>
      <c r="I8" s="644"/>
      <c r="J8" s="644"/>
      <c r="K8" s="642" t="s">
        <v>398</v>
      </c>
      <c r="L8" s="642"/>
      <c r="M8" s="642"/>
      <c r="N8" s="642"/>
      <c r="O8" s="642" t="s">
        <v>399</v>
      </c>
      <c r="P8" s="642"/>
      <c r="Q8" s="642"/>
      <c r="R8" s="642"/>
      <c r="S8" s="642"/>
      <c r="T8" s="642"/>
      <c r="U8" s="642" t="s">
        <v>400</v>
      </c>
      <c r="V8" s="642"/>
      <c r="W8" s="642"/>
      <c r="X8" s="642"/>
      <c r="Y8" s="642"/>
      <c r="Z8" s="642"/>
      <c r="AA8" s="643" t="s">
        <v>401</v>
      </c>
      <c r="AB8" s="643"/>
      <c r="AC8" s="643"/>
      <c r="AD8" s="643"/>
      <c r="AE8" s="643"/>
      <c r="AF8" s="643"/>
      <c r="AV8" s="479"/>
    </row>
    <row r="9" spans="1:48" ht="15.2" customHeight="1" thickBot="1" x14ac:dyDescent="0.25">
      <c r="A9" s="639" t="s">
        <v>402</v>
      </c>
      <c r="B9" s="639"/>
      <c r="C9" s="639"/>
      <c r="D9" s="639"/>
      <c r="E9" s="639"/>
      <c r="F9" s="639"/>
      <c r="G9" s="639"/>
      <c r="H9" s="639"/>
      <c r="I9" s="639"/>
      <c r="J9" s="639"/>
      <c r="K9" s="640" t="s">
        <v>266</v>
      </c>
      <c r="L9" s="640"/>
      <c r="M9" s="640"/>
      <c r="N9" s="640"/>
      <c r="O9" s="640" t="s">
        <v>266</v>
      </c>
      <c r="P9" s="640"/>
      <c r="Q9" s="640"/>
      <c r="R9" s="640"/>
      <c r="S9" s="640"/>
      <c r="T9" s="640"/>
      <c r="U9" s="640" t="s">
        <v>266</v>
      </c>
      <c r="V9" s="640"/>
      <c r="W9" s="640"/>
      <c r="X9" s="640"/>
      <c r="Y9" s="640"/>
      <c r="Z9" s="640"/>
      <c r="AA9" s="641" t="s">
        <v>266</v>
      </c>
      <c r="AB9" s="641"/>
      <c r="AC9" s="641"/>
      <c r="AD9" s="641"/>
      <c r="AE9" s="641"/>
      <c r="AF9" s="641"/>
      <c r="AV9" s="479"/>
    </row>
    <row r="10" spans="1:48" ht="25.35" customHeight="1" thickTop="1" thickBot="1" x14ac:dyDescent="0.25">
      <c r="A10" s="639" t="s">
        <v>403</v>
      </c>
      <c r="B10" s="639"/>
      <c r="C10" s="639"/>
      <c r="D10" s="639"/>
      <c r="E10" s="639"/>
      <c r="F10" s="639"/>
      <c r="G10" s="639"/>
      <c r="H10" s="639"/>
      <c r="I10" s="639"/>
      <c r="J10" s="639"/>
      <c r="K10" s="640" t="s">
        <v>286</v>
      </c>
      <c r="L10" s="640"/>
      <c r="M10" s="640"/>
      <c r="N10" s="640"/>
      <c r="O10" s="640" t="s">
        <v>404</v>
      </c>
      <c r="P10" s="640"/>
      <c r="Q10" s="640"/>
      <c r="R10" s="640"/>
      <c r="S10" s="640"/>
      <c r="T10" s="640"/>
      <c r="U10" s="640" t="s">
        <v>405</v>
      </c>
      <c r="V10" s="640"/>
      <c r="W10" s="640"/>
      <c r="X10" s="640"/>
      <c r="Y10" s="640"/>
      <c r="Z10" s="640"/>
      <c r="AA10" s="641" t="s">
        <v>406</v>
      </c>
      <c r="AB10" s="641"/>
      <c r="AC10" s="641"/>
      <c r="AD10" s="641"/>
      <c r="AE10" s="641"/>
      <c r="AF10" s="641"/>
    </row>
    <row r="11" spans="1:48" ht="15.2" customHeight="1" thickTop="1" thickBot="1" x14ac:dyDescent="0.25">
      <c r="A11" s="639" t="s">
        <v>407</v>
      </c>
      <c r="B11" s="639"/>
      <c r="C11" s="639"/>
      <c r="D11" s="639"/>
      <c r="E11" s="639"/>
      <c r="F11" s="639"/>
      <c r="G11" s="639"/>
      <c r="H11" s="639"/>
      <c r="I11" s="639"/>
      <c r="J11" s="639"/>
      <c r="K11" s="640" t="s">
        <v>408</v>
      </c>
      <c r="L11" s="640"/>
      <c r="M11" s="640"/>
      <c r="N11" s="640"/>
      <c r="O11" s="640" t="s">
        <v>409</v>
      </c>
      <c r="P11" s="640"/>
      <c r="Q11" s="640"/>
      <c r="R11" s="640"/>
      <c r="S11" s="640"/>
      <c r="T11" s="640"/>
      <c r="U11" s="640" t="s">
        <v>409</v>
      </c>
      <c r="V11" s="640"/>
      <c r="W11" s="640"/>
      <c r="X11" s="640"/>
      <c r="Y11" s="640"/>
      <c r="Z11" s="640"/>
      <c r="AA11" s="641" t="s">
        <v>410</v>
      </c>
      <c r="AB11" s="641"/>
      <c r="AC11" s="641"/>
      <c r="AD11" s="641"/>
      <c r="AE11" s="641"/>
      <c r="AF11" s="641"/>
    </row>
    <row r="12" spans="1:48" ht="15.2" customHeight="1" thickTop="1" thickBot="1" x14ac:dyDescent="0.25">
      <c r="A12" s="639" t="s">
        <v>411</v>
      </c>
      <c r="B12" s="639"/>
      <c r="C12" s="639"/>
      <c r="D12" s="639"/>
      <c r="E12" s="639"/>
      <c r="F12" s="639"/>
      <c r="G12" s="639"/>
      <c r="H12" s="639"/>
      <c r="I12" s="639"/>
      <c r="J12" s="639"/>
      <c r="K12" s="640" t="s">
        <v>412</v>
      </c>
      <c r="L12" s="640"/>
      <c r="M12" s="640"/>
      <c r="N12" s="640"/>
      <c r="O12" s="640" t="s">
        <v>413</v>
      </c>
      <c r="P12" s="640"/>
      <c r="Q12" s="640"/>
      <c r="R12" s="640"/>
      <c r="S12" s="640"/>
      <c r="T12" s="640"/>
      <c r="U12" s="640" t="s">
        <v>413</v>
      </c>
      <c r="V12" s="640"/>
      <c r="W12" s="640"/>
      <c r="X12" s="640"/>
      <c r="Y12" s="640"/>
      <c r="Z12" s="640"/>
      <c r="AA12" s="641" t="s">
        <v>413</v>
      </c>
      <c r="AB12" s="641"/>
      <c r="AC12" s="641"/>
      <c r="AD12" s="641"/>
      <c r="AE12" s="641"/>
      <c r="AF12" s="641"/>
    </row>
    <row r="13" spans="1:48" ht="15.2" customHeight="1" thickTop="1" thickBot="1" x14ac:dyDescent="0.25">
      <c r="A13" s="639" t="s">
        <v>414</v>
      </c>
      <c r="B13" s="639"/>
      <c r="C13" s="639"/>
      <c r="D13" s="639"/>
      <c r="E13" s="639"/>
      <c r="F13" s="639"/>
      <c r="G13" s="639"/>
      <c r="H13" s="639"/>
      <c r="I13" s="639"/>
      <c r="J13" s="639"/>
      <c r="K13" s="640" t="s">
        <v>415</v>
      </c>
      <c r="L13" s="640"/>
      <c r="M13" s="640"/>
      <c r="N13" s="640"/>
      <c r="O13" s="640" t="s">
        <v>413</v>
      </c>
      <c r="P13" s="640"/>
      <c r="Q13" s="640"/>
      <c r="R13" s="640"/>
      <c r="S13" s="640"/>
      <c r="T13" s="640"/>
      <c r="U13" s="640" t="s">
        <v>413</v>
      </c>
      <c r="V13" s="640"/>
      <c r="W13" s="640"/>
      <c r="X13" s="640"/>
      <c r="Y13" s="640"/>
      <c r="Z13" s="640"/>
      <c r="AA13" s="641" t="s">
        <v>413</v>
      </c>
      <c r="AB13" s="641"/>
      <c r="AC13" s="641"/>
      <c r="AD13" s="641"/>
      <c r="AE13" s="641"/>
      <c r="AF13" s="641"/>
    </row>
    <row r="14" spans="1:48" ht="25.35" customHeight="1" thickTop="1" thickBot="1" x14ac:dyDescent="0.25">
      <c r="A14" s="639" t="s">
        <v>416</v>
      </c>
      <c r="B14" s="639"/>
      <c r="C14" s="639"/>
      <c r="D14" s="639"/>
      <c r="E14" s="639"/>
      <c r="F14" s="639"/>
      <c r="G14" s="639"/>
      <c r="H14" s="639"/>
      <c r="I14" s="639"/>
      <c r="J14" s="639"/>
      <c r="K14" s="640" t="s">
        <v>417</v>
      </c>
      <c r="L14" s="640"/>
      <c r="M14" s="640"/>
      <c r="N14" s="640"/>
      <c r="O14" s="640" t="s">
        <v>413</v>
      </c>
      <c r="P14" s="640"/>
      <c r="Q14" s="640"/>
      <c r="R14" s="640"/>
      <c r="S14" s="640"/>
      <c r="T14" s="640"/>
      <c r="U14" s="640" t="s">
        <v>413</v>
      </c>
      <c r="V14" s="640"/>
      <c r="W14" s="640"/>
      <c r="X14" s="640"/>
      <c r="Y14" s="640"/>
      <c r="Z14" s="640"/>
      <c r="AA14" s="641" t="s">
        <v>413</v>
      </c>
      <c r="AB14" s="641"/>
      <c r="AC14" s="641"/>
      <c r="AD14" s="641"/>
      <c r="AE14" s="641"/>
      <c r="AF14" s="641"/>
    </row>
    <row r="15" spans="1:48" ht="15.2" customHeight="1" thickTop="1" thickBot="1" x14ac:dyDescent="0.25">
      <c r="A15" s="639" t="s">
        <v>418</v>
      </c>
      <c r="B15" s="639"/>
      <c r="C15" s="639"/>
      <c r="D15" s="639"/>
      <c r="E15" s="639"/>
      <c r="F15" s="639"/>
      <c r="G15" s="639"/>
      <c r="H15" s="639"/>
      <c r="I15" s="639"/>
      <c r="J15" s="639"/>
      <c r="K15" s="640" t="s">
        <v>419</v>
      </c>
      <c r="L15" s="640"/>
      <c r="M15" s="640"/>
      <c r="N15" s="640"/>
      <c r="O15" s="640" t="s">
        <v>413</v>
      </c>
      <c r="P15" s="640"/>
      <c r="Q15" s="640"/>
      <c r="R15" s="640"/>
      <c r="S15" s="640"/>
      <c r="T15" s="640"/>
      <c r="U15" s="640" t="s">
        <v>413</v>
      </c>
      <c r="V15" s="640"/>
      <c r="W15" s="640"/>
      <c r="X15" s="640"/>
      <c r="Y15" s="640"/>
      <c r="Z15" s="640"/>
      <c r="AA15" s="641" t="s">
        <v>413</v>
      </c>
      <c r="AB15" s="641"/>
      <c r="AC15" s="641"/>
      <c r="AD15" s="641"/>
      <c r="AE15" s="641"/>
      <c r="AF15" s="641"/>
    </row>
    <row r="16" spans="1:48" ht="15.2" customHeight="1" thickTop="1" thickBot="1" x14ac:dyDescent="0.25">
      <c r="A16" s="639" t="s">
        <v>420</v>
      </c>
      <c r="B16" s="639"/>
      <c r="C16" s="639"/>
      <c r="D16" s="639"/>
      <c r="E16" s="639"/>
      <c r="F16" s="639"/>
      <c r="G16" s="639"/>
      <c r="H16" s="639"/>
      <c r="I16" s="639"/>
      <c r="J16" s="639"/>
      <c r="K16" s="640" t="s">
        <v>421</v>
      </c>
      <c r="L16" s="640"/>
      <c r="M16" s="640"/>
      <c r="N16" s="640"/>
      <c r="O16" s="640" t="s">
        <v>413</v>
      </c>
      <c r="P16" s="640"/>
      <c r="Q16" s="640"/>
      <c r="R16" s="640"/>
      <c r="S16" s="640"/>
      <c r="T16" s="640"/>
      <c r="U16" s="640" t="s">
        <v>413</v>
      </c>
      <c r="V16" s="640"/>
      <c r="W16" s="640"/>
      <c r="X16" s="640"/>
      <c r="Y16" s="640"/>
      <c r="Z16" s="640"/>
      <c r="AA16" s="641" t="s">
        <v>413</v>
      </c>
      <c r="AB16" s="641"/>
      <c r="AC16" s="641"/>
      <c r="AD16" s="641"/>
      <c r="AE16" s="641"/>
      <c r="AF16" s="641"/>
    </row>
    <row r="17" spans="1:32" ht="15.2" customHeight="1" thickTop="1" thickBot="1" x14ac:dyDescent="0.25">
      <c r="A17" s="639" t="s">
        <v>422</v>
      </c>
      <c r="B17" s="639"/>
      <c r="C17" s="639"/>
      <c r="D17" s="639"/>
      <c r="E17" s="639"/>
      <c r="F17" s="639"/>
      <c r="G17" s="639"/>
      <c r="H17" s="639"/>
      <c r="I17" s="639"/>
      <c r="J17" s="639"/>
      <c r="K17" s="640" t="s">
        <v>423</v>
      </c>
      <c r="L17" s="640"/>
      <c r="M17" s="640"/>
      <c r="N17" s="640"/>
      <c r="O17" s="640" t="s">
        <v>409</v>
      </c>
      <c r="P17" s="640"/>
      <c r="Q17" s="640"/>
      <c r="R17" s="640"/>
      <c r="S17" s="640"/>
      <c r="T17" s="640"/>
      <c r="U17" s="640" t="s">
        <v>409</v>
      </c>
      <c r="V17" s="640"/>
      <c r="W17" s="640"/>
      <c r="X17" s="640"/>
      <c r="Y17" s="640"/>
      <c r="Z17" s="640"/>
      <c r="AA17" s="641" t="s">
        <v>410</v>
      </c>
      <c r="AB17" s="641"/>
      <c r="AC17" s="641"/>
      <c r="AD17" s="641"/>
      <c r="AE17" s="641"/>
      <c r="AF17" s="641"/>
    </row>
    <row r="18" spans="1:32" ht="15.2" customHeight="1" thickTop="1" thickBot="1" x14ac:dyDescent="0.25">
      <c r="A18" s="639" t="s">
        <v>414</v>
      </c>
      <c r="B18" s="639"/>
      <c r="C18" s="639"/>
      <c r="D18" s="639"/>
      <c r="E18" s="639"/>
      <c r="F18" s="639"/>
      <c r="G18" s="639"/>
      <c r="H18" s="639"/>
      <c r="I18" s="639"/>
      <c r="J18" s="639"/>
      <c r="K18" s="640" t="s">
        <v>424</v>
      </c>
      <c r="L18" s="640"/>
      <c r="M18" s="640"/>
      <c r="N18" s="640"/>
      <c r="O18" s="640" t="s">
        <v>413</v>
      </c>
      <c r="P18" s="640"/>
      <c r="Q18" s="640"/>
      <c r="R18" s="640"/>
      <c r="S18" s="640"/>
      <c r="T18" s="640"/>
      <c r="U18" s="640" t="s">
        <v>413</v>
      </c>
      <c r="V18" s="640"/>
      <c r="W18" s="640"/>
      <c r="X18" s="640"/>
      <c r="Y18" s="640"/>
      <c r="Z18" s="640"/>
      <c r="AA18" s="641" t="s">
        <v>413</v>
      </c>
      <c r="AB18" s="641"/>
      <c r="AC18" s="641"/>
      <c r="AD18" s="641"/>
      <c r="AE18" s="641"/>
      <c r="AF18" s="641"/>
    </row>
    <row r="19" spans="1:32" ht="25.35" customHeight="1" thickTop="1" thickBot="1" x14ac:dyDescent="0.25">
      <c r="A19" s="639" t="s">
        <v>416</v>
      </c>
      <c r="B19" s="639"/>
      <c r="C19" s="639"/>
      <c r="D19" s="639"/>
      <c r="E19" s="639"/>
      <c r="F19" s="639"/>
      <c r="G19" s="639"/>
      <c r="H19" s="639"/>
      <c r="I19" s="639"/>
      <c r="J19" s="639"/>
      <c r="K19" s="640" t="s">
        <v>425</v>
      </c>
      <c r="L19" s="640"/>
      <c r="M19" s="640"/>
      <c r="N19" s="640"/>
      <c r="O19" s="640" t="s">
        <v>413</v>
      </c>
      <c r="P19" s="640"/>
      <c r="Q19" s="640"/>
      <c r="R19" s="640"/>
      <c r="S19" s="640"/>
      <c r="T19" s="640"/>
      <c r="U19" s="640" t="s">
        <v>413</v>
      </c>
      <c r="V19" s="640"/>
      <c r="W19" s="640"/>
      <c r="X19" s="640"/>
      <c r="Y19" s="640"/>
      <c r="Z19" s="640"/>
      <c r="AA19" s="641" t="s">
        <v>413</v>
      </c>
      <c r="AB19" s="641"/>
      <c r="AC19" s="641"/>
      <c r="AD19" s="641"/>
      <c r="AE19" s="641"/>
      <c r="AF19" s="641"/>
    </row>
    <row r="20" spans="1:32" ht="15.2" customHeight="1" thickTop="1" thickBot="1" x14ac:dyDescent="0.25">
      <c r="A20" s="639" t="s">
        <v>418</v>
      </c>
      <c r="B20" s="639"/>
      <c r="C20" s="639"/>
      <c r="D20" s="639"/>
      <c r="E20" s="639"/>
      <c r="F20" s="639"/>
      <c r="G20" s="639"/>
      <c r="H20" s="639"/>
      <c r="I20" s="639"/>
      <c r="J20" s="639"/>
      <c r="K20" s="640" t="s">
        <v>426</v>
      </c>
      <c r="L20" s="640"/>
      <c r="M20" s="640"/>
      <c r="N20" s="640"/>
      <c r="O20" s="640" t="s">
        <v>409</v>
      </c>
      <c r="P20" s="640"/>
      <c r="Q20" s="640"/>
      <c r="R20" s="640"/>
      <c r="S20" s="640"/>
      <c r="T20" s="640"/>
      <c r="U20" s="640" t="s">
        <v>409</v>
      </c>
      <c r="V20" s="640"/>
      <c r="W20" s="640"/>
      <c r="X20" s="640"/>
      <c r="Y20" s="640"/>
      <c r="Z20" s="640"/>
      <c r="AA20" s="641" t="s">
        <v>410</v>
      </c>
      <c r="AB20" s="641"/>
      <c r="AC20" s="641"/>
      <c r="AD20" s="641"/>
      <c r="AE20" s="641"/>
      <c r="AF20" s="641"/>
    </row>
    <row r="21" spans="1:32" ht="15.2" customHeight="1" thickTop="1" thickBot="1" x14ac:dyDescent="0.25">
      <c r="A21" s="639" t="s">
        <v>420</v>
      </c>
      <c r="B21" s="639"/>
      <c r="C21" s="639"/>
      <c r="D21" s="639"/>
      <c r="E21" s="639"/>
      <c r="F21" s="639"/>
      <c r="G21" s="639"/>
      <c r="H21" s="639"/>
      <c r="I21" s="639"/>
      <c r="J21" s="639"/>
      <c r="K21" s="640" t="s">
        <v>427</v>
      </c>
      <c r="L21" s="640"/>
      <c r="M21" s="640"/>
      <c r="N21" s="640"/>
      <c r="O21" s="640" t="s">
        <v>413</v>
      </c>
      <c r="P21" s="640"/>
      <c r="Q21" s="640"/>
      <c r="R21" s="640"/>
      <c r="S21" s="640"/>
      <c r="T21" s="640"/>
      <c r="U21" s="640" t="s">
        <v>413</v>
      </c>
      <c r="V21" s="640"/>
      <c r="W21" s="640"/>
      <c r="X21" s="640"/>
      <c r="Y21" s="640"/>
      <c r="Z21" s="640"/>
      <c r="AA21" s="641" t="s">
        <v>413</v>
      </c>
      <c r="AB21" s="641"/>
      <c r="AC21" s="641"/>
      <c r="AD21" s="641"/>
      <c r="AE21" s="641"/>
      <c r="AF21" s="641"/>
    </row>
    <row r="22" spans="1:32" ht="15.2" customHeight="1" thickTop="1" thickBot="1" x14ac:dyDescent="0.25">
      <c r="A22" s="639" t="s">
        <v>428</v>
      </c>
      <c r="B22" s="639"/>
      <c r="C22" s="639"/>
      <c r="D22" s="639"/>
      <c r="E22" s="639"/>
      <c r="F22" s="639"/>
      <c r="G22" s="639"/>
      <c r="H22" s="639"/>
      <c r="I22" s="639"/>
      <c r="J22" s="639"/>
      <c r="K22" s="640" t="s">
        <v>429</v>
      </c>
      <c r="L22" s="640"/>
      <c r="M22" s="640"/>
      <c r="N22" s="640"/>
      <c r="O22" s="640" t="s">
        <v>413</v>
      </c>
      <c r="P22" s="640"/>
      <c r="Q22" s="640"/>
      <c r="R22" s="640"/>
      <c r="S22" s="640"/>
      <c r="T22" s="640"/>
      <c r="U22" s="640" t="s">
        <v>413</v>
      </c>
      <c r="V22" s="640"/>
      <c r="W22" s="640"/>
      <c r="X22" s="640"/>
      <c r="Y22" s="640"/>
      <c r="Z22" s="640"/>
      <c r="AA22" s="641" t="s">
        <v>413</v>
      </c>
      <c r="AB22" s="641"/>
      <c r="AC22" s="641"/>
      <c r="AD22" s="641"/>
      <c r="AE22" s="641"/>
      <c r="AF22" s="641"/>
    </row>
    <row r="23" spans="1:32" ht="15.2" customHeight="1" thickTop="1" thickBot="1" x14ac:dyDescent="0.25">
      <c r="A23" s="639" t="s">
        <v>414</v>
      </c>
      <c r="B23" s="639"/>
      <c r="C23" s="639"/>
      <c r="D23" s="639"/>
      <c r="E23" s="639"/>
      <c r="F23" s="639"/>
      <c r="G23" s="639"/>
      <c r="H23" s="639"/>
      <c r="I23" s="639"/>
      <c r="J23" s="639"/>
      <c r="K23" s="640" t="s">
        <v>430</v>
      </c>
      <c r="L23" s="640"/>
      <c r="M23" s="640"/>
      <c r="N23" s="640"/>
      <c r="O23" s="640" t="s">
        <v>413</v>
      </c>
      <c r="P23" s="640"/>
      <c r="Q23" s="640"/>
      <c r="R23" s="640"/>
      <c r="S23" s="640"/>
      <c r="T23" s="640"/>
      <c r="U23" s="640" t="s">
        <v>413</v>
      </c>
      <c r="V23" s="640"/>
      <c r="W23" s="640"/>
      <c r="X23" s="640"/>
      <c r="Y23" s="640"/>
      <c r="Z23" s="640"/>
      <c r="AA23" s="641" t="s">
        <v>413</v>
      </c>
      <c r="AB23" s="641"/>
      <c r="AC23" s="641"/>
      <c r="AD23" s="641"/>
      <c r="AE23" s="641"/>
      <c r="AF23" s="641"/>
    </row>
    <row r="24" spans="1:32" ht="25.35" customHeight="1" thickTop="1" thickBot="1" x14ac:dyDescent="0.25">
      <c r="A24" s="639" t="s">
        <v>416</v>
      </c>
      <c r="B24" s="639"/>
      <c r="C24" s="639"/>
      <c r="D24" s="639"/>
      <c r="E24" s="639"/>
      <c r="F24" s="639"/>
      <c r="G24" s="639"/>
      <c r="H24" s="639"/>
      <c r="I24" s="639"/>
      <c r="J24" s="639"/>
      <c r="K24" s="640" t="s">
        <v>431</v>
      </c>
      <c r="L24" s="640"/>
      <c r="M24" s="640"/>
      <c r="N24" s="640"/>
      <c r="O24" s="640" t="s">
        <v>413</v>
      </c>
      <c r="P24" s="640"/>
      <c r="Q24" s="640"/>
      <c r="R24" s="640"/>
      <c r="S24" s="640"/>
      <c r="T24" s="640"/>
      <c r="U24" s="640" t="s">
        <v>413</v>
      </c>
      <c r="V24" s="640"/>
      <c r="W24" s="640"/>
      <c r="X24" s="640"/>
      <c r="Y24" s="640"/>
      <c r="Z24" s="640"/>
      <c r="AA24" s="641" t="s">
        <v>413</v>
      </c>
      <c r="AB24" s="641"/>
      <c r="AC24" s="641"/>
      <c r="AD24" s="641"/>
      <c r="AE24" s="641"/>
      <c r="AF24" s="641"/>
    </row>
    <row r="25" spans="1:32" ht="15.2" customHeight="1" thickTop="1" thickBot="1" x14ac:dyDescent="0.25">
      <c r="A25" s="639" t="s">
        <v>418</v>
      </c>
      <c r="B25" s="639"/>
      <c r="C25" s="639"/>
      <c r="D25" s="639"/>
      <c r="E25" s="639"/>
      <c r="F25" s="639"/>
      <c r="G25" s="639"/>
      <c r="H25" s="639"/>
      <c r="I25" s="639"/>
      <c r="J25" s="639"/>
      <c r="K25" s="640" t="s">
        <v>432</v>
      </c>
      <c r="L25" s="640"/>
      <c r="M25" s="640"/>
      <c r="N25" s="640"/>
      <c r="O25" s="640" t="s">
        <v>413</v>
      </c>
      <c r="P25" s="640"/>
      <c r="Q25" s="640"/>
      <c r="R25" s="640"/>
      <c r="S25" s="640"/>
      <c r="T25" s="640"/>
      <c r="U25" s="640" t="s">
        <v>413</v>
      </c>
      <c r="V25" s="640"/>
      <c r="W25" s="640"/>
      <c r="X25" s="640"/>
      <c r="Y25" s="640"/>
      <c r="Z25" s="640"/>
      <c r="AA25" s="641" t="s">
        <v>413</v>
      </c>
      <c r="AB25" s="641"/>
      <c r="AC25" s="641"/>
      <c r="AD25" s="641"/>
      <c r="AE25" s="641"/>
      <c r="AF25" s="641"/>
    </row>
    <row r="26" spans="1:32" ht="15.2" customHeight="1" thickTop="1" thickBot="1" x14ac:dyDescent="0.25">
      <c r="A26" s="639" t="s">
        <v>420</v>
      </c>
      <c r="B26" s="639"/>
      <c r="C26" s="639"/>
      <c r="D26" s="639"/>
      <c r="E26" s="639"/>
      <c r="F26" s="639"/>
      <c r="G26" s="639"/>
      <c r="H26" s="639"/>
      <c r="I26" s="639"/>
      <c r="J26" s="639"/>
      <c r="K26" s="640" t="s">
        <v>433</v>
      </c>
      <c r="L26" s="640"/>
      <c r="M26" s="640"/>
      <c r="N26" s="640"/>
      <c r="O26" s="640" t="s">
        <v>413</v>
      </c>
      <c r="P26" s="640"/>
      <c r="Q26" s="640"/>
      <c r="R26" s="640"/>
      <c r="S26" s="640"/>
      <c r="T26" s="640"/>
      <c r="U26" s="640" t="s">
        <v>413</v>
      </c>
      <c r="V26" s="640"/>
      <c r="W26" s="640"/>
      <c r="X26" s="640"/>
      <c r="Y26" s="640"/>
      <c r="Z26" s="640"/>
      <c r="AA26" s="641" t="s">
        <v>413</v>
      </c>
      <c r="AB26" s="641"/>
      <c r="AC26" s="641"/>
      <c r="AD26" s="641"/>
      <c r="AE26" s="641"/>
      <c r="AF26" s="641"/>
    </row>
    <row r="27" spans="1:32" ht="15.2" customHeight="1" thickTop="1" thickBot="1" x14ac:dyDescent="0.25">
      <c r="A27" s="639" t="s">
        <v>434</v>
      </c>
      <c r="B27" s="639"/>
      <c r="C27" s="639"/>
      <c r="D27" s="639"/>
      <c r="E27" s="639"/>
      <c r="F27" s="639"/>
      <c r="G27" s="639"/>
      <c r="H27" s="639"/>
      <c r="I27" s="639"/>
      <c r="J27" s="639"/>
      <c r="K27" s="640" t="s">
        <v>435</v>
      </c>
      <c r="L27" s="640"/>
      <c r="M27" s="640"/>
      <c r="N27" s="640"/>
      <c r="O27" s="640" t="s">
        <v>436</v>
      </c>
      <c r="P27" s="640"/>
      <c r="Q27" s="640"/>
      <c r="R27" s="640"/>
      <c r="S27" s="640"/>
      <c r="T27" s="640"/>
      <c r="U27" s="640" t="s">
        <v>437</v>
      </c>
      <c r="V27" s="640"/>
      <c r="W27" s="640"/>
      <c r="X27" s="640"/>
      <c r="Y27" s="640"/>
      <c r="Z27" s="640"/>
      <c r="AA27" s="641" t="s">
        <v>438</v>
      </c>
      <c r="AB27" s="641"/>
      <c r="AC27" s="641"/>
      <c r="AD27" s="641"/>
      <c r="AE27" s="641"/>
      <c r="AF27" s="641"/>
    </row>
    <row r="28" spans="1:32" ht="25.35" customHeight="1" thickTop="1" thickBot="1" x14ac:dyDescent="0.25">
      <c r="A28" s="639" t="s">
        <v>439</v>
      </c>
      <c r="B28" s="639"/>
      <c r="C28" s="639"/>
      <c r="D28" s="639"/>
      <c r="E28" s="639"/>
      <c r="F28" s="639"/>
      <c r="G28" s="639"/>
      <c r="H28" s="639"/>
      <c r="I28" s="639"/>
      <c r="J28" s="639"/>
      <c r="K28" s="640" t="s">
        <v>440</v>
      </c>
      <c r="L28" s="640"/>
      <c r="M28" s="640"/>
      <c r="N28" s="640"/>
      <c r="O28" s="640" t="s">
        <v>441</v>
      </c>
      <c r="P28" s="640"/>
      <c r="Q28" s="640"/>
      <c r="R28" s="640"/>
      <c r="S28" s="640"/>
      <c r="T28" s="640"/>
      <c r="U28" s="640" t="s">
        <v>442</v>
      </c>
      <c r="V28" s="640"/>
      <c r="W28" s="640"/>
      <c r="X28" s="640"/>
      <c r="Y28" s="640"/>
      <c r="Z28" s="640"/>
      <c r="AA28" s="641" t="s">
        <v>443</v>
      </c>
      <c r="AB28" s="641"/>
      <c r="AC28" s="641"/>
      <c r="AD28" s="641"/>
      <c r="AE28" s="641"/>
      <c r="AF28" s="641"/>
    </row>
    <row r="29" spans="1:32" ht="15.2" customHeight="1" thickTop="1" thickBot="1" x14ac:dyDescent="0.25">
      <c r="A29" s="639" t="s">
        <v>414</v>
      </c>
      <c r="B29" s="639"/>
      <c r="C29" s="639"/>
      <c r="D29" s="639"/>
      <c r="E29" s="639"/>
      <c r="F29" s="639"/>
      <c r="G29" s="639"/>
      <c r="H29" s="639"/>
      <c r="I29" s="639"/>
      <c r="J29" s="639"/>
      <c r="K29" s="640" t="s">
        <v>444</v>
      </c>
      <c r="L29" s="640"/>
      <c r="M29" s="640"/>
      <c r="N29" s="640"/>
      <c r="O29" s="640" t="s">
        <v>413</v>
      </c>
      <c r="P29" s="640"/>
      <c r="Q29" s="640"/>
      <c r="R29" s="640"/>
      <c r="S29" s="640"/>
      <c r="T29" s="640"/>
      <c r="U29" s="640" t="s">
        <v>413</v>
      </c>
      <c r="V29" s="640"/>
      <c r="W29" s="640"/>
      <c r="X29" s="640"/>
      <c r="Y29" s="640"/>
      <c r="Z29" s="640"/>
      <c r="AA29" s="641" t="s">
        <v>413</v>
      </c>
      <c r="AB29" s="641"/>
      <c r="AC29" s="641"/>
      <c r="AD29" s="641"/>
      <c r="AE29" s="641"/>
      <c r="AF29" s="641"/>
    </row>
    <row r="30" spans="1:32" ht="25.35" customHeight="1" thickTop="1" thickBot="1" x14ac:dyDescent="0.25">
      <c r="A30" s="639" t="s">
        <v>416</v>
      </c>
      <c r="B30" s="639"/>
      <c r="C30" s="639"/>
      <c r="D30" s="639"/>
      <c r="E30" s="639"/>
      <c r="F30" s="639"/>
      <c r="G30" s="639"/>
      <c r="H30" s="639"/>
      <c r="I30" s="639"/>
      <c r="J30" s="639"/>
      <c r="K30" s="640" t="s">
        <v>445</v>
      </c>
      <c r="L30" s="640"/>
      <c r="M30" s="640"/>
      <c r="N30" s="640"/>
      <c r="O30" s="640" t="s">
        <v>413</v>
      </c>
      <c r="P30" s="640"/>
      <c r="Q30" s="640"/>
      <c r="R30" s="640"/>
      <c r="S30" s="640"/>
      <c r="T30" s="640"/>
      <c r="U30" s="640" t="s">
        <v>413</v>
      </c>
      <c r="V30" s="640"/>
      <c r="W30" s="640"/>
      <c r="X30" s="640"/>
      <c r="Y30" s="640"/>
      <c r="Z30" s="640"/>
      <c r="AA30" s="641" t="s">
        <v>413</v>
      </c>
      <c r="AB30" s="641"/>
      <c r="AC30" s="641"/>
      <c r="AD30" s="641"/>
      <c r="AE30" s="641"/>
      <c r="AF30" s="641"/>
    </row>
    <row r="31" spans="1:32" ht="15.2" customHeight="1" thickTop="1" thickBot="1" x14ac:dyDescent="0.25">
      <c r="A31" s="639" t="s">
        <v>418</v>
      </c>
      <c r="B31" s="639"/>
      <c r="C31" s="639"/>
      <c r="D31" s="639"/>
      <c r="E31" s="639"/>
      <c r="F31" s="639"/>
      <c r="G31" s="639"/>
      <c r="H31" s="639"/>
      <c r="I31" s="639"/>
      <c r="J31" s="639"/>
      <c r="K31" s="640" t="s">
        <v>446</v>
      </c>
      <c r="L31" s="640"/>
      <c r="M31" s="640"/>
      <c r="N31" s="640"/>
      <c r="O31" s="640" t="s">
        <v>441</v>
      </c>
      <c r="P31" s="640"/>
      <c r="Q31" s="640"/>
      <c r="R31" s="640"/>
      <c r="S31" s="640"/>
      <c r="T31" s="640"/>
      <c r="U31" s="640" t="s">
        <v>442</v>
      </c>
      <c r="V31" s="640"/>
      <c r="W31" s="640"/>
      <c r="X31" s="640"/>
      <c r="Y31" s="640"/>
      <c r="Z31" s="640"/>
      <c r="AA31" s="641" t="s">
        <v>443</v>
      </c>
      <c r="AB31" s="641"/>
      <c r="AC31" s="641"/>
      <c r="AD31" s="641"/>
      <c r="AE31" s="641"/>
      <c r="AF31" s="641"/>
    </row>
    <row r="32" spans="1:32" ht="15.2" customHeight="1" thickTop="1" thickBot="1" x14ac:dyDescent="0.25">
      <c r="A32" s="639" t="s">
        <v>420</v>
      </c>
      <c r="B32" s="639"/>
      <c r="C32" s="639"/>
      <c r="D32" s="639"/>
      <c r="E32" s="639"/>
      <c r="F32" s="639"/>
      <c r="G32" s="639"/>
      <c r="H32" s="639"/>
      <c r="I32" s="639"/>
      <c r="J32" s="639"/>
      <c r="K32" s="640" t="s">
        <v>447</v>
      </c>
      <c r="L32" s="640"/>
      <c r="M32" s="640"/>
      <c r="N32" s="640"/>
      <c r="O32" s="640" t="s">
        <v>413</v>
      </c>
      <c r="P32" s="640"/>
      <c r="Q32" s="640"/>
      <c r="R32" s="640"/>
      <c r="S32" s="640"/>
      <c r="T32" s="640"/>
      <c r="U32" s="640" t="s">
        <v>413</v>
      </c>
      <c r="V32" s="640"/>
      <c r="W32" s="640"/>
      <c r="X32" s="640"/>
      <c r="Y32" s="640"/>
      <c r="Z32" s="640"/>
      <c r="AA32" s="641" t="s">
        <v>413</v>
      </c>
      <c r="AB32" s="641"/>
      <c r="AC32" s="641"/>
      <c r="AD32" s="641"/>
      <c r="AE32" s="641"/>
      <c r="AF32" s="641"/>
    </row>
    <row r="33" spans="1:32" ht="25.35" customHeight="1" thickTop="1" thickBot="1" x14ac:dyDescent="0.25">
      <c r="A33" s="639" t="s">
        <v>448</v>
      </c>
      <c r="B33" s="639"/>
      <c r="C33" s="639"/>
      <c r="D33" s="639"/>
      <c r="E33" s="639"/>
      <c r="F33" s="639"/>
      <c r="G33" s="639"/>
      <c r="H33" s="639"/>
      <c r="I33" s="639"/>
      <c r="J33" s="639"/>
      <c r="K33" s="640" t="s">
        <v>449</v>
      </c>
      <c r="L33" s="640"/>
      <c r="M33" s="640"/>
      <c r="N33" s="640"/>
      <c r="O33" s="640" t="s">
        <v>450</v>
      </c>
      <c r="P33" s="640"/>
      <c r="Q33" s="640"/>
      <c r="R33" s="640"/>
      <c r="S33" s="640"/>
      <c r="T33" s="640"/>
      <c r="U33" s="640" t="s">
        <v>451</v>
      </c>
      <c r="V33" s="640"/>
      <c r="W33" s="640"/>
      <c r="X33" s="640"/>
      <c r="Y33" s="640"/>
      <c r="Z33" s="640"/>
      <c r="AA33" s="641" t="s">
        <v>452</v>
      </c>
      <c r="AB33" s="641"/>
      <c r="AC33" s="641"/>
      <c r="AD33" s="641"/>
      <c r="AE33" s="641"/>
      <c r="AF33" s="641"/>
    </row>
    <row r="34" spans="1:32" ht="15.2" customHeight="1" thickTop="1" thickBot="1" x14ac:dyDescent="0.25">
      <c r="A34" s="639" t="s">
        <v>414</v>
      </c>
      <c r="B34" s="639"/>
      <c r="C34" s="639"/>
      <c r="D34" s="639"/>
      <c r="E34" s="639"/>
      <c r="F34" s="639"/>
      <c r="G34" s="639"/>
      <c r="H34" s="639"/>
      <c r="I34" s="639"/>
      <c r="J34" s="639"/>
      <c r="K34" s="640" t="s">
        <v>453</v>
      </c>
      <c r="L34" s="640"/>
      <c r="M34" s="640"/>
      <c r="N34" s="640"/>
      <c r="O34" s="640" t="s">
        <v>413</v>
      </c>
      <c r="P34" s="640"/>
      <c r="Q34" s="640"/>
      <c r="R34" s="640"/>
      <c r="S34" s="640"/>
      <c r="T34" s="640"/>
      <c r="U34" s="640" t="s">
        <v>413</v>
      </c>
      <c r="V34" s="640"/>
      <c r="W34" s="640"/>
      <c r="X34" s="640"/>
      <c r="Y34" s="640"/>
      <c r="Z34" s="640"/>
      <c r="AA34" s="641" t="s">
        <v>413</v>
      </c>
      <c r="AB34" s="641"/>
      <c r="AC34" s="641"/>
      <c r="AD34" s="641"/>
      <c r="AE34" s="641"/>
      <c r="AF34" s="641"/>
    </row>
    <row r="35" spans="1:32" ht="25.35" customHeight="1" thickTop="1" thickBot="1" x14ac:dyDescent="0.25">
      <c r="A35" s="639" t="s">
        <v>416</v>
      </c>
      <c r="B35" s="639"/>
      <c r="C35" s="639"/>
      <c r="D35" s="639"/>
      <c r="E35" s="639"/>
      <c r="F35" s="639"/>
      <c r="G35" s="639"/>
      <c r="H35" s="639"/>
      <c r="I35" s="639"/>
      <c r="J35" s="639"/>
      <c r="K35" s="640" t="s">
        <v>454</v>
      </c>
      <c r="L35" s="640"/>
      <c r="M35" s="640"/>
      <c r="N35" s="640"/>
      <c r="O35" s="640" t="s">
        <v>413</v>
      </c>
      <c r="P35" s="640"/>
      <c r="Q35" s="640"/>
      <c r="R35" s="640"/>
      <c r="S35" s="640"/>
      <c r="T35" s="640"/>
      <c r="U35" s="640" t="s">
        <v>413</v>
      </c>
      <c r="V35" s="640"/>
      <c r="W35" s="640"/>
      <c r="X35" s="640"/>
      <c r="Y35" s="640"/>
      <c r="Z35" s="640"/>
      <c r="AA35" s="641" t="s">
        <v>413</v>
      </c>
      <c r="AB35" s="641"/>
      <c r="AC35" s="641"/>
      <c r="AD35" s="641"/>
      <c r="AE35" s="641"/>
      <c r="AF35" s="641"/>
    </row>
    <row r="36" spans="1:32" ht="15.2" customHeight="1" thickTop="1" thickBot="1" x14ac:dyDescent="0.25">
      <c r="A36" s="639" t="s">
        <v>418</v>
      </c>
      <c r="B36" s="639"/>
      <c r="C36" s="639"/>
      <c r="D36" s="639"/>
      <c r="E36" s="639"/>
      <c r="F36" s="639"/>
      <c r="G36" s="639"/>
      <c r="H36" s="639"/>
      <c r="I36" s="639"/>
      <c r="J36" s="639"/>
      <c r="K36" s="640" t="s">
        <v>455</v>
      </c>
      <c r="L36" s="640"/>
      <c r="M36" s="640"/>
      <c r="N36" s="640"/>
      <c r="O36" s="640" t="s">
        <v>450</v>
      </c>
      <c r="P36" s="640"/>
      <c r="Q36" s="640"/>
      <c r="R36" s="640"/>
      <c r="S36" s="640"/>
      <c r="T36" s="640"/>
      <c r="U36" s="640" t="s">
        <v>451</v>
      </c>
      <c r="V36" s="640"/>
      <c r="W36" s="640"/>
      <c r="X36" s="640"/>
      <c r="Y36" s="640"/>
      <c r="Z36" s="640"/>
      <c r="AA36" s="641" t="s">
        <v>452</v>
      </c>
      <c r="AB36" s="641"/>
      <c r="AC36" s="641"/>
      <c r="AD36" s="641"/>
      <c r="AE36" s="641"/>
      <c r="AF36" s="641"/>
    </row>
    <row r="37" spans="1:32" ht="15.2" customHeight="1" thickTop="1" thickBot="1" x14ac:dyDescent="0.25">
      <c r="A37" s="639" t="s">
        <v>420</v>
      </c>
      <c r="B37" s="639"/>
      <c r="C37" s="639"/>
      <c r="D37" s="639"/>
      <c r="E37" s="639"/>
      <c r="F37" s="639"/>
      <c r="G37" s="639"/>
      <c r="H37" s="639"/>
      <c r="I37" s="639"/>
      <c r="J37" s="639"/>
      <c r="K37" s="640" t="s">
        <v>456</v>
      </c>
      <c r="L37" s="640"/>
      <c r="M37" s="640"/>
      <c r="N37" s="640"/>
      <c r="O37" s="640" t="s">
        <v>413</v>
      </c>
      <c r="P37" s="640"/>
      <c r="Q37" s="640"/>
      <c r="R37" s="640"/>
      <c r="S37" s="640"/>
      <c r="T37" s="640"/>
      <c r="U37" s="640" t="s">
        <v>413</v>
      </c>
      <c r="V37" s="640"/>
      <c r="W37" s="640"/>
      <c r="X37" s="640"/>
      <c r="Y37" s="640"/>
      <c r="Z37" s="640"/>
      <c r="AA37" s="641" t="s">
        <v>413</v>
      </c>
      <c r="AB37" s="641"/>
      <c r="AC37" s="641"/>
      <c r="AD37" s="641"/>
      <c r="AE37" s="641"/>
      <c r="AF37" s="641"/>
    </row>
    <row r="38" spans="1:32" ht="15.2" customHeight="1" thickTop="1" thickBot="1" x14ac:dyDescent="0.25">
      <c r="A38" s="639" t="s">
        <v>457</v>
      </c>
      <c r="B38" s="639"/>
      <c r="C38" s="639"/>
      <c r="D38" s="639"/>
      <c r="E38" s="639"/>
      <c r="F38" s="639"/>
      <c r="G38" s="639"/>
      <c r="H38" s="639"/>
      <c r="I38" s="639"/>
      <c r="J38" s="639"/>
      <c r="K38" s="640" t="s">
        <v>458</v>
      </c>
      <c r="L38" s="640"/>
      <c r="M38" s="640"/>
      <c r="N38" s="640"/>
      <c r="O38" s="640" t="s">
        <v>413</v>
      </c>
      <c r="P38" s="640"/>
      <c r="Q38" s="640"/>
      <c r="R38" s="640"/>
      <c r="S38" s="640"/>
      <c r="T38" s="640"/>
      <c r="U38" s="640" t="s">
        <v>413</v>
      </c>
      <c r="V38" s="640"/>
      <c r="W38" s="640"/>
      <c r="X38" s="640"/>
      <c r="Y38" s="640"/>
      <c r="Z38" s="640"/>
      <c r="AA38" s="641" t="s">
        <v>413</v>
      </c>
      <c r="AB38" s="641"/>
      <c r="AC38" s="641"/>
      <c r="AD38" s="641"/>
      <c r="AE38" s="641"/>
      <c r="AF38" s="641"/>
    </row>
    <row r="39" spans="1:32" ht="15.2" customHeight="1" thickTop="1" thickBot="1" x14ac:dyDescent="0.25">
      <c r="A39" s="639" t="s">
        <v>414</v>
      </c>
      <c r="B39" s="639"/>
      <c r="C39" s="639"/>
      <c r="D39" s="639"/>
      <c r="E39" s="639"/>
      <c r="F39" s="639"/>
      <c r="G39" s="639"/>
      <c r="H39" s="639"/>
      <c r="I39" s="639"/>
      <c r="J39" s="639"/>
      <c r="K39" s="640" t="s">
        <v>459</v>
      </c>
      <c r="L39" s="640"/>
      <c r="M39" s="640"/>
      <c r="N39" s="640"/>
      <c r="O39" s="640" t="s">
        <v>413</v>
      </c>
      <c r="P39" s="640"/>
      <c r="Q39" s="640"/>
      <c r="R39" s="640"/>
      <c r="S39" s="640"/>
      <c r="T39" s="640"/>
      <c r="U39" s="640" t="s">
        <v>413</v>
      </c>
      <c r="V39" s="640"/>
      <c r="W39" s="640"/>
      <c r="X39" s="640"/>
      <c r="Y39" s="640"/>
      <c r="Z39" s="640"/>
      <c r="AA39" s="641" t="s">
        <v>413</v>
      </c>
      <c r="AB39" s="641"/>
      <c r="AC39" s="641"/>
      <c r="AD39" s="641"/>
      <c r="AE39" s="641"/>
      <c r="AF39" s="641"/>
    </row>
    <row r="40" spans="1:32" ht="25.35" customHeight="1" thickTop="1" thickBot="1" x14ac:dyDescent="0.25">
      <c r="A40" s="639" t="s">
        <v>416</v>
      </c>
      <c r="B40" s="639"/>
      <c r="C40" s="639"/>
      <c r="D40" s="639"/>
      <c r="E40" s="639"/>
      <c r="F40" s="639"/>
      <c r="G40" s="639"/>
      <c r="H40" s="639"/>
      <c r="I40" s="639"/>
      <c r="J40" s="639"/>
      <c r="K40" s="640" t="s">
        <v>460</v>
      </c>
      <c r="L40" s="640"/>
      <c r="M40" s="640"/>
      <c r="N40" s="640"/>
      <c r="O40" s="640" t="s">
        <v>413</v>
      </c>
      <c r="P40" s="640"/>
      <c r="Q40" s="640"/>
      <c r="R40" s="640"/>
      <c r="S40" s="640"/>
      <c r="T40" s="640"/>
      <c r="U40" s="640" t="s">
        <v>413</v>
      </c>
      <c r="V40" s="640"/>
      <c r="W40" s="640"/>
      <c r="X40" s="640"/>
      <c r="Y40" s="640"/>
      <c r="Z40" s="640"/>
      <c r="AA40" s="641" t="s">
        <v>413</v>
      </c>
      <c r="AB40" s="641"/>
      <c r="AC40" s="641"/>
      <c r="AD40" s="641"/>
      <c r="AE40" s="641"/>
      <c r="AF40" s="641"/>
    </row>
    <row r="41" spans="1:32" ht="15.2" customHeight="1" thickTop="1" thickBot="1" x14ac:dyDescent="0.25">
      <c r="A41" s="639" t="s">
        <v>418</v>
      </c>
      <c r="B41" s="639"/>
      <c r="C41" s="639"/>
      <c r="D41" s="639"/>
      <c r="E41" s="639"/>
      <c r="F41" s="639"/>
      <c r="G41" s="639"/>
      <c r="H41" s="639"/>
      <c r="I41" s="639"/>
      <c r="J41" s="639"/>
      <c r="K41" s="640" t="s">
        <v>461</v>
      </c>
      <c r="L41" s="640"/>
      <c r="M41" s="640"/>
      <c r="N41" s="640"/>
      <c r="O41" s="640" t="s">
        <v>413</v>
      </c>
      <c r="P41" s="640"/>
      <c r="Q41" s="640"/>
      <c r="R41" s="640"/>
      <c r="S41" s="640"/>
      <c r="T41" s="640"/>
      <c r="U41" s="640" t="s">
        <v>413</v>
      </c>
      <c r="V41" s="640"/>
      <c r="W41" s="640"/>
      <c r="X41" s="640"/>
      <c r="Y41" s="640"/>
      <c r="Z41" s="640"/>
      <c r="AA41" s="641" t="s">
        <v>413</v>
      </c>
      <c r="AB41" s="641"/>
      <c r="AC41" s="641"/>
      <c r="AD41" s="641"/>
      <c r="AE41" s="641"/>
      <c r="AF41" s="641"/>
    </row>
    <row r="42" spans="1:32" ht="15.2" customHeight="1" thickTop="1" thickBot="1" x14ac:dyDescent="0.25">
      <c r="A42" s="639" t="s">
        <v>420</v>
      </c>
      <c r="B42" s="639"/>
      <c r="C42" s="639"/>
      <c r="D42" s="639"/>
      <c r="E42" s="639"/>
      <c r="F42" s="639"/>
      <c r="G42" s="639"/>
      <c r="H42" s="639"/>
      <c r="I42" s="639"/>
      <c r="J42" s="639"/>
      <c r="K42" s="640" t="s">
        <v>462</v>
      </c>
      <c r="L42" s="640"/>
      <c r="M42" s="640"/>
      <c r="N42" s="640"/>
      <c r="O42" s="640" t="s">
        <v>413</v>
      </c>
      <c r="P42" s="640"/>
      <c r="Q42" s="640"/>
      <c r="R42" s="640"/>
      <c r="S42" s="640"/>
      <c r="T42" s="640"/>
      <c r="U42" s="640" t="s">
        <v>413</v>
      </c>
      <c r="V42" s="640"/>
      <c r="W42" s="640"/>
      <c r="X42" s="640"/>
      <c r="Y42" s="640"/>
      <c r="Z42" s="640"/>
      <c r="AA42" s="641" t="s">
        <v>413</v>
      </c>
      <c r="AB42" s="641"/>
      <c r="AC42" s="641"/>
      <c r="AD42" s="641"/>
      <c r="AE42" s="641"/>
      <c r="AF42" s="641"/>
    </row>
    <row r="43" spans="1:32" ht="15.2" customHeight="1" thickTop="1" thickBot="1" x14ac:dyDescent="0.25">
      <c r="A43" s="639" t="s">
        <v>463</v>
      </c>
      <c r="B43" s="639"/>
      <c r="C43" s="639"/>
      <c r="D43" s="639"/>
      <c r="E43" s="639"/>
      <c r="F43" s="639"/>
      <c r="G43" s="639"/>
      <c r="H43" s="639"/>
      <c r="I43" s="639"/>
      <c r="J43" s="639"/>
      <c r="K43" s="640" t="s">
        <v>464</v>
      </c>
      <c r="L43" s="640"/>
      <c r="M43" s="640"/>
      <c r="N43" s="640"/>
      <c r="O43" s="640" t="s">
        <v>413</v>
      </c>
      <c r="P43" s="640"/>
      <c r="Q43" s="640"/>
      <c r="R43" s="640"/>
      <c r="S43" s="640"/>
      <c r="T43" s="640"/>
      <c r="U43" s="640" t="s">
        <v>465</v>
      </c>
      <c r="V43" s="640"/>
      <c r="W43" s="640"/>
      <c r="X43" s="640"/>
      <c r="Y43" s="640"/>
      <c r="Z43" s="640"/>
      <c r="AA43" s="641" t="s">
        <v>413</v>
      </c>
      <c r="AB43" s="641"/>
      <c r="AC43" s="641"/>
      <c r="AD43" s="641"/>
      <c r="AE43" s="641"/>
      <c r="AF43" s="641"/>
    </row>
    <row r="44" spans="1:32" ht="15.2" customHeight="1" thickTop="1" thickBot="1" x14ac:dyDescent="0.25">
      <c r="A44" s="639" t="s">
        <v>414</v>
      </c>
      <c r="B44" s="639"/>
      <c r="C44" s="639"/>
      <c r="D44" s="639"/>
      <c r="E44" s="639"/>
      <c r="F44" s="639"/>
      <c r="G44" s="639"/>
      <c r="H44" s="639"/>
      <c r="I44" s="639"/>
      <c r="J44" s="639"/>
      <c r="K44" s="640" t="s">
        <v>466</v>
      </c>
      <c r="L44" s="640"/>
      <c r="M44" s="640"/>
      <c r="N44" s="640"/>
      <c r="O44" s="640" t="s">
        <v>413</v>
      </c>
      <c r="P44" s="640"/>
      <c r="Q44" s="640"/>
      <c r="R44" s="640"/>
      <c r="S44" s="640"/>
      <c r="T44" s="640"/>
      <c r="U44" s="640" t="s">
        <v>413</v>
      </c>
      <c r="V44" s="640"/>
      <c r="W44" s="640"/>
      <c r="X44" s="640"/>
      <c r="Y44" s="640"/>
      <c r="Z44" s="640"/>
      <c r="AA44" s="641" t="s">
        <v>413</v>
      </c>
      <c r="AB44" s="641"/>
      <c r="AC44" s="641"/>
      <c r="AD44" s="641"/>
      <c r="AE44" s="641"/>
      <c r="AF44" s="641"/>
    </row>
    <row r="45" spans="1:32" ht="25.35" customHeight="1" thickTop="1" thickBot="1" x14ac:dyDescent="0.25">
      <c r="A45" s="639" t="s">
        <v>416</v>
      </c>
      <c r="B45" s="639"/>
      <c r="C45" s="639"/>
      <c r="D45" s="639"/>
      <c r="E45" s="639"/>
      <c r="F45" s="639"/>
      <c r="G45" s="639"/>
      <c r="H45" s="639"/>
      <c r="I45" s="639"/>
      <c r="J45" s="639"/>
      <c r="K45" s="640" t="s">
        <v>467</v>
      </c>
      <c r="L45" s="640"/>
      <c r="M45" s="640"/>
      <c r="N45" s="640"/>
      <c r="O45" s="640" t="s">
        <v>413</v>
      </c>
      <c r="P45" s="640"/>
      <c r="Q45" s="640"/>
      <c r="R45" s="640"/>
      <c r="S45" s="640"/>
      <c r="T45" s="640"/>
      <c r="U45" s="640" t="s">
        <v>413</v>
      </c>
      <c r="V45" s="640"/>
      <c r="W45" s="640"/>
      <c r="X45" s="640"/>
      <c r="Y45" s="640"/>
      <c r="Z45" s="640"/>
      <c r="AA45" s="641" t="s">
        <v>413</v>
      </c>
      <c r="AB45" s="641"/>
      <c r="AC45" s="641"/>
      <c r="AD45" s="641"/>
      <c r="AE45" s="641"/>
      <c r="AF45" s="641"/>
    </row>
    <row r="46" spans="1:32" ht="15.2" customHeight="1" thickTop="1" thickBot="1" x14ac:dyDescent="0.25">
      <c r="A46" s="639" t="s">
        <v>418</v>
      </c>
      <c r="B46" s="639"/>
      <c r="C46" s="639"/>
      <c r="D46" s="639"/>
      <c r="E46" s="639"/>
      <c r="F46" s="639"/>
      <c r="G46" s="639"/>
      <c r="H46" s="639"/>
      <c r="I46" s="639"/>
      <c r="J46" s="639"/>
      <c r="K46" s="640" t="s">
        <v>468</v>
      </c>
      <c r="L46" s="640"/>
      <c r="M46" s="640"/>
      <c r="N46" s="640"/>
      <c r="O46" s="640" t="s">
        <v>413</v>
      </c>
      <c r="P46" s="640"/>
      <c r="Q46" s="640"/>
      <c r="R46" s="640"/>
      <c r="S46" s="640"/>
      <c r="T46" s="640"/>
      <c r="U46" s="640" t="s">
        <v>413</v>
      </c>
      <c r="V46" s="640"/>
      <c r="W46" s="640"/>
      <c r="X46" s="640"/>
      <c r="Y46" s="640"/>
      <c r="Z46" s="640"/>
      <c r="AA46" s="641" t="s">
        <v>413</v>
      </c>
      <c r="AB46" s="641"/>
      <c r="AC46" s="641"/>
      <c r="AD46" s="641"/>
      <c r="AE46" s="641"/>
      <c r="AF46" s="641"/>
    </row>
    <row r="47" spans="1:32" ht="15.2" customHeight="1" thickTop="1" thickBot="1" x14ac:dyDescent="0.25">
      <c r="A47" s="639" t="s">
        <v>420</v>
      </c>
      <c r="B47" s="639"/>
      <c r="C47" s="639"/>
      <c r="D47" s="639"/>
      <c r="E47" s="639"/>
      <c r="F47" s="639"/>
      <c r="G47" s="639"/>
      <c r="H47" s="639"/>
      <c r="I47" s="639"/>
      <c r="J47" s="639"/>
      <c r="K47" s="640" t="s">
        <v>469</v>
      </c>
      <c r="L47" s="640"/>
      <c r="M47" s="640"/>
      <c r="N47" s="640"/>
      <c r="O47" s="640" t="s">
        <v>413</v>
      </c>
      <c r="P47" s="640"/>
      <c r="Q47" s="640"/>
      <c r="R47" s="640"/>
      <c r="S47" s="640"/>
      <c r="T47" s="640"/>
      <c r="U47" s="640" t="s">
        <v>465</v>
      </c>
      <c r="V47" s="640"/>
      <c r="W47" s="640"/>
      <c r="X47" s="640"/>
      <c r="Y47" s="640"/>
      <c r="Z47" s="640"/>
      <c r="AA47" s="641" t="s">
        <v>413</v>
      </c>
      <c r="AB47" s="641"/>
      <c r="AC47" s="641"/>
      <c r="AD47" s="641"/>
      <c r="AE47" s="641"/>
      <c r="AF47" s="641"/>
    </row>
    <row r="48" spans="1:32" ht="15.2" customHeight="1" thickTop="1" thickBot="1" x14ac:dyDescent="0.25">
      <c r="A48" s="639" t="s">
        <v>470</v>
      </c>
      <c r="B48" s="639"/>
      <c r="C48" s="639"/>
      <c r="D48" s="639"/>
      <c r="E48" s="639"/>
      <c r="F48" s="639"/>
      <c r="G48" s="639"/>
      <c r="H48" s="639"/>
      <c r="I48" s="639"/>
      <c r="J48" s="639"/>
      <c r="K48" s="640" t="s">
        <v>471</v>
      </c>
      <c r="L48" s="640"/>
      <c r="M48" s="640"/>
      <c r="N48" s="640"/>
      <c r="O48" s="640" t="s">
        <v>413</v>
      </c>
      <c r="P48" s="640"/>
      <c r="Q48" s="640"/>
      <c r="R48" s="640"/>
      <c r="S48" s="640"/>
      <c r="T48" s="640"/>
      <c r="U48" s="640" t="s">
        <v>413</v>
      </c>
      <c r="V48" s="640"/>
      <c r="W48" s="640"/>
      <c r="X48" s="640"/>
      <c r="Y48" s="640"/>
      <c r="Z48" s="640"/>
      <c r="AA48" s="641" t="s">
        <v>413</v>
      </c>
      <c r="AB48" s="641"/>
      <c r="AC48" s="641"/>
      <c r="AD48" s="641"/>
      <c r="AE48" s="641"/>
      <c r="AF48" s="641"/>
    </row>
    <row r="49" spans="1:32" ht="15.2" customHeight="1" thickTop="1" thickBot="1" x14ac:dyDescent="0.25">
      <c r="A49" s="639" t="s">
        <v>414</v>
      </c>
      <c r="B49" s="639"/>
      <c r="C49" s="639"/>
      <c r="D49" s="639"/>
      <c r="E49" s="639"/>
      <c r="F49" s="639"/>
      <c r="G49" s="639"/>
      <c r="H49" s="639"/>
      <c r="I49" s="639"/>
      <c r="J49" s="639"/>
      <c r="K49" s="640" t="s">
        <v>472</v>
      </c>
      <c r="L49" s="640"/>
      <c r="M49" s="640"/>
      <c r="N49" s="640"/>
      <c r="O49" s="640" t="s">
        <v>413</v>
      </c>
      <c r="P49" s="640"/>
      <c r="Q49" s="640"/>
      <c r="R49" s="640"/>
      <c r="S49" s="640"/>
      <c r="T49" s="640"/>
      <c r="U49" s="640" t="s">
        <v>413</v>
      </c>
      <c r="V49" s="640"/>
      <c r="W49" s="640"/>
      <c r="X49" s="640"/>
      <c r="Y49" s="640"/>
      <c r="Z49" s="640"/>
      <c r="AA49" s="641" t="s">
        <v>413</v>
      </c>
      <c r="AB49" s="641"/>
      <c r="AC49" s="641"/>
      <c r="AD49" s="641"/>
      <c r="AE49" s="641"/>
      <c r="AF49" s="641"/>
    </row>
    <row r="50" spans="1:32" ht="25.35" customHeight="1" thickTop="1" thickBot="1" x14ac:dyDescent="0.25">
      <c r="A50" s="639" t="s">
        <v>416</v>
      </c>
      <c r="B50" s="639"/>
      <c r="C50" s="639"/>
      <c r="D50" s="639"/>
      <c r="E50" s="639"/>
      <c r="F50" s="639"/>
      <c r="G50" s="639"/>
      <c r="H50" s="639"/>
      <c r="I50" s="639"/>
      <c r="J50" s="639"/>
      <c r="K50" s="640" t="s">
        <v>473</v>
      </c>
      <c r="L50" s="640"/>
      <c r="M50" s="640"/>
      <c r="N50" s="640"/>
      <c r="O50" s="640" t="s">
        <v>413</v>
      </c>
      <c r="P50" s="640"/>
      <c r="Q50" s="640"/>
      <c r="R50" s="640"/>
      <c r="S50" s="640"/>
      <c r="T50" s="640"/>
      <c r="U50" s="640" t="s">
        <v>413</v>
      </c>
      <c r="V50" s="640"/>
      <c r="W50" s="640"/>
      <c r="X50" s="640"/>
      <c r="Y50" s="640"/>
      <c r="Z50" s="640"/>
      <c r="AA50" s="641" t="s">
        <v>413</v>
      </c>
      <c r="AB50" s="641"/>
      <c r="AC50" s="641"/>
      <c r="AD50" s="641"/>
      <c r="AE50" s="641"/>
      <c r="AF50" s="641"/>
    </row>
    <row r="51" spans="1:32" ht="15.2" customHeight="1" thickTop="1" thickBot="1" x14ac:dyDescent="0.25">
      <c r="A51" s="639" t="s">
        <v>418</v>
      </c>
      <c r="B51" s="639"/>
      <c r="C51" s="639"/>
      <c r="D51" s="639"/>
      <c r="E51" s="639"/>
      <c r="F51" s="639"/>
      <c r="G51" s="639"/>
      <c r="H51" s="639"/>
      <c r="I51" s="639"/>
      <c r="J51" s="639"/>
      <c r="K51" s="640" t="s">
        <v>474</v>
      </c>
      <c r="L51" s="640"/>
      <c r="M51" s="640"/>
      <c r="N51" s="640"/>
      <c r="O51" s="640" t="s">
        <v>413</v>
      </c>
      <c r="P51" s="640"/>
      <c r="Q51" s="640"/>
      <c r="R51" s="640"/>
      <c r="S51" s="640"/>
      <c r="T51" s="640"/>
      <c r="U51" s="640" t="s">
        <v>413</v>
      </c>
      <c r="V51" s="640"/>
      <c r="W51" s="640"/>
      <c r="X51" s="640"/>
      <c r="Y51" s="640"/>
      <c r="Z51" s="640"/>
      <c r="AA51" s="641" t="s">
        <v>413</v>
      </c>
      <c r="AB51" s="641"/>
      <c r="AC51" s="641"/>
      <c r="AD51" s="641"/>
      <c r="AE51" s="641"/>
      <c r="AF51" s="641"/>
    </row>
    <row r="52" spans="1:32" ht="15.2" customHeight="1" thickTop="1" thickBot="1" x14ac:dyDescent="0.25">
      <c r="A52" s="639" t="s">
        <v>420</v>
      </c>
      <c r="B52" s="639"/>
      <c r="C52" s="639"/>
      <c r="D52" s="639"/>
      <c r="E52" s="639"/>
      <c r="F52" s="639"/>
      <c r="G52" s="639"/>
      <c r="H52" s="639"/>
      <c r="I52" s="639"/>
      <c r="J52" s="639"/>
      <c r="K52" s="640" t="s">
        <v>475</v>
      </c>
      <c r="L52" s="640"/>
      <c r="M52" s="640"/>
      <c r="N52" s="640"/>
      <c r="O52" s="640" t="s">
        <v>413</v>
      </c>
      <c r="P52" s="640"/>
      <c r="Q52" s="640"/>
      <c r="R52" s="640"/>
      <c r="S52" s="640"/>
      <c r="T52" s="640"/>
      <c r="U52" s="640" t="s">
        <v>413</v>
      </c>
      <c r="V52" s="640"/>
      <c r="W52" s="640"/>
      <c r="X52" s="640"/>
      <c r="Y52" s="640"/>
      <c r="Z52" s="640"/>
      <c r="AA52" s="641" t="s">
        <v>413</v>
      </c>
      <c r="AB52" s="641"/>
      <c r="AC52" s="641"/>
      <c r="AD52" s="641"/>
      <c r="AE52" s="641"/>
      <c r="AF52" s="641"/>
    </row>
    <row r="53" spans="1:32" ht="15.2" customHeight="1" thickTop="1" thickBot="1" x14ac:dyDescent="0.25">
      <c r="A53" s="639" t="s">
        <v>476</v>
      </c>
      <c r="B53" s="639"/>
      <c r="C53" s="639"/>
      <c r="D53" s="639"/>
      <c r="E53" s="639"/>
      <c r="F53" s="639"/>
      <c r="G53" s="639"/>
      <c r="H53" s="639"/>
      <c r="I53" s="639"/>
      <c r="J53" s="639"/>
      <c r="K53" s="640" t="s">
        <v>477</v>
      </c>
      <c r="L53" s="640"/>
      <c r="M53" s="640"/>
      <c r="N53" s="640"/>
      <c r="O53" s="640" t="s">
        <v>478</v>
      </c>
      <c r="P53" s="640"/>
      <c r="Q53" s="640"/>
      <c r="R53" s="640"/>
      <c r="S53" s="640"/>
      <c r="T53" s="640"/>
      <c r="U53" s="640" t="s">
        <v>478</v>
      </c>
      <c r="V53" s="640"/>
      <c r="W53" s="640"/>
      <c r="X53" s="640"/>
      <c r="Y53" s="640"/>
      <c r="Z53" s="640"/>
      <c r="AA53" s="641" t="s">
        <v>410</v>
      </c>
      <c r="AB53" s="641"/>
      <c r="AC53" s="641"/>
      <c r="AD53" s="641"/>
      <c r="AE53" s="641"/>
      <c r="AF53" s="641"/>
    </row>
    <row r="54" spans="1:32" ht="15.2" customHeight="1" thickTop="1" thickBot="1" x14ac:dyDescent="0.25">
      <c r="A54" s="639" t="s">
        <v>479</v>
      </c>
      <c r="B54" s="639"/>
      <c r="C54" s="639"/>
      <c r="D54" s="639"/>
      <c r="E54" s="639"/>
      <c r="F54" s="639"/>
      <c r="G54" s="639"/>
      <c r="H54" s="639"/>
      <c r="I54" s="639"/>
      <c r="J54" s="639"/>
      <c r="K54" s="640" t="s">
        <v>480</v>
      </c>
      <c r="L54" s="640"/>
      <c r="M54" s="640"/>
      <c r="N54" s="640"/>
      <c r="O54" s="640" t="s">
        <v>478</v>
      </c>
      <c r="P54" s="640"/>
      <c r="Q54" s="640"/>
      <c r="R54" s="640"/>
      <c r="S54" s="640"/>
      <c r="T54" s="640"/>
      <c r="U54" s="640" t="s">
        <v>478</v>
      </c>
      <c r="V54" s="640"/>
      <c r="W54" s="640"/>
      <c r="X54" s="640"/>
      <c r="Y54" s="640"/>
      <c r="Z54" s="640"/>
      <c r="AA54" s="641" t="s">
        <v>410</v>
      </c>
      <c r="AB54" s="641"/>
      <c r="AC54" s="641"/>
      <c r="AD54" s="641"/>
      <c r="AE54" s="641"/>
      <c r="AF54" s="641"/>
    </row>
    <row r="55" spans="1:32" ht="15.2" customHeight="1" thickTop="1" thickBot="1" x14ac:dyDescent="0.25">
      <c r="A55" s="639" t="s">
        <v>414</v>
      </c>
      <c r="B55" s="639"/>
      <c r="C55" s="639"/>
      <c r="D55" s="639"/>
      <c r="E55" s="639"/>
      <c r="F55" s="639"/>
      <c r="G55" s="639"/>
      <c r="H55" s="639"/>
      <c r="I55" s="639"/>
      <c r="J55" s="639"/>
      <c r="K55" s="640" t="s">
        <v>481</v>
      </c>
      <c r="L55" s="640"/>
      <c r="M55" s="640"/>
      <c r="N55" s="640"/>
      <c r="O55" s="640" t="s">
        <v>413</v>
      </c>
      <c r="P55" s="640"/>
      <c r="Q55" s="640"/>
      <c r="R55" s="640"/>
      <c r="S55" s="640"/>
      <c r="T55" s="640"/>
      <c r="U55" s="640" t="s">
        <v>413</v>
      </c>
      <c r="V55" s="640"/>
      <c r="W55" s="640"/>
      <c r="X55" s="640"/>
      <c r="Y55" s="640"/>
      <c r="Z55" s="640"/>
      <c r="AA55" s="641" t="s">
        <v>413</v>
      </c>
      <c r="AB55" s="641"/>
      <c r="AC55" s="641"/>
      <c r="AD55" s="641"/>
      <c r="AE55" s="641"/>
      <c r="AF55" s="641"/>
    </row>
    <row r="56" spans="1:32" ht="25.35" customHeight="1" thickTop="1" thickBot="1" x14ac:dyDescent="0.25">
      <c r="A56" s="639" t="s">
        <v>416</v>
      </c>
      <c r="B56" s="639"/>
      <c r="C56" s="639"/>
      <c r="D56" s="639"/>
      <c r="E56" s="639"/>
      <c r="F56" s="639"/>
      <c r="G56" s="639"/>
      <c r="H56" s="639"/>
      <c r="I56" s="639"/>
      <c r="J56" s="639"/>
      <c r="K56" s="640" t="s">
        <v>482</v>
      </c>
      <c r="L56" s="640"/>
      <c r="M56" s="640"/>
      <c r="N56" s="640"/>
      <c r="O56" s="640" t="s">
        <v>413</v>
      </c>
      <c r="P56" s="640"/>
      <c r="Q56" s="640"/>
      <c r="R56" s="640"/>
      <c r="S56" s="640"/>
      <c r="T56" s="640"/>
      <c r="U56" s="640" t="s">
        <v>413</v>
      </c>
      <c r="V56" s="640"/>
      <c r="W56" s="640"/>
      <c r="X56" s="640"/>
      <c r="Y56" s="640"/>
      <c r="Z56" s="640"/>
      <c r="AA56" s="641" t="s">
        <v>413</v>
      </c>
      <c r="AB56" s="641"/>
      <c r="AC56" s="641"/>
      <c r="AD56" s="641"/>
      <c r="AE56" s="641"/>
      <c r="AF56" s="641"/>
    </row>
    <row r="57" spans="1:32" ht="15.2" customHeight="1" thickTop="1" thickBot="1" x14ac:dyDescent="0.25">
      <c r="A57" s="639" t="s">
        <v>418</v>
      </c>
      <c r="B57" s="639"/>
      <c r="C57" s="639"/>
      <c r="D57" s="639"/>
      <c r="E57" s="639"/>
      <c r="F57" s="639"/>
      <c r="G57" s="639"/>
      <c r="H57" s="639"/>
      <c r="I57" s="639"/>
      <c r="J57" s="639"/>
      <c r="K57" s="640" t="s">
        <v>483</v>
      </c>
      <c r="L57" s="640"/>
      <c r="M57" s="640"/>
      <c r="N57" s="640"/>
      <c r="O57" s="640" t="s">
        <v>413</v>
      </c>
      <c r="P57" s="640"/>
      <c r="Q57" s="640"/>
      <c r="R57" s="640"/>
      <c r="S57" s="640"/>
      <c r="T57" s="640"/>
      <c r="U57" s="640" t="s">
        <v>413</v>
      </c>
      <c r="V57" s="640"/>
      <c r="W57" s="640"/>
      <c r="X57" s="640"/>
      <c r="Y57" s="640"/>
      <c r="Z57" s="640"/>
      <c r="AA57" s="641" t="s">
        <v>413</v>
      </c>
      <c r="AB57" s="641"/>
      <c r="AC57" s="641"/>
      <c r="AD57" s="641"/>
      <c r="AE57" s="641"/>
      <c r="AF57" s="641"/>
    </row>
    <row r="58" spans="1:32" ht="15.2" customHeight="1" thickTop="1" thickBot="1" x14ac:dyDescent="0.25">
      <c r="A58" s="639" t="s">
        <v>420</v>
      </c>
      <c r="B58" s="639"/>
      <c r="C58" s="639"/>
      <c r="D58" s="639"/>
      <c r="E58" s="639"/>
      <c r="F58" s="639"/>
      <c r="G58" s="639"/>
      <c r="H58" s="639"/>
      <c r="I58" s="639"/>
      <c r="J58" s="639"/>
      <c r="K58" s="640" t="s">
        <v>484</v>
      </c>
      <c r="L58" s="640"/>
      <c r="M58" s="640"/>
      <c r="N58" s="640"/>
      <c r="O58" s="640" t="s">
        <v>478</v>
      </c>
      <c r="P58" s="640"/>
      <c r="Q58" s="640"/>
      <c r="R58" s="640"/>
      <c r="S58" s="640"/>
      <c r="T58" s="640"/>
      <c r="U58" s="640" t="s">
        <v>478</v>
      </c>
      <c r="V58" s="640"/>
      <c r="W58" s="640"/>
      <c r="X58" s="640"/>
      <c r="Y58" s="640"/>
      <c r="Z58" s="640"/>
      <c r="AA58" s="641" t="s">
        <v>410</v>
      </c>
      <c r="AB58" s="641"/>
      <c r="AC58" s="641"/>
      <c r="AD58" s="641"/>
      <c r="AE58" s="641"/>
      <c r="AF58" s="641"/>
    </row>
    <row r="59" spans="1:32" ht="25.35" customHeight="1" thickTop="1" thickBot="1" x14ac:dyDescent="0.25">
      <c r="A59" s="639" t="s">
        <v>485</v>
      </c>
      <c r="B59" s="639"/>
      <c r="C59" s="639"/>
      <c r="D59" s="639"/>
      <c r="E59" s="639"/>
      <c r="F59" s="639"/>
      <c r="G59" s="639"/>
      <c r="H59" s="639"/>
      <c r="I59" s="639"/>
      <c r="J59" s="639"/>
      <c r="K59" s="640" t="s">
        <v>486</v>
      </c>
      <c r="L59" s="640"/>
      <c r="M59" s="640"/>
      <c r="N59" s="640"/>
      <c r="O59" s="640" t="s">
        <v>413</v>
      </c>
      <c r="P59" s="640"/>
      <c r="Q59" s="640"/>
      <c r="R59" s="640"/>
      <c r="S59" s="640"/>
      <c r="T59" s="640"/>
      <c r="U59" s="640" t="s">
        <v>413</v>
      </c>
      <c r="V59" s="640"/>
      <c r="W59" s="640"/>
      <c r="X59" s="640"/>
      <c r="Y59" s="640"/>
      <c r="Z59" s="640"/>
      <c r="AA59" s="641" t="s">
        <v>413</v>
      </c>
      <c r="AB59" s="641"/>
      <c r="AC59" s="641"/>
      <c r="AD59" s="641"/>
      <c r="AE59" s="641"/>
      <c r="AF59" s="641"/>
    </row>
    <row r="60" spans="1:32" ht="15.2" customHeight="1" thickTop="1" thickBot="1" x14ac:dyDescent="0.25">
      <c r="A60" s="639" t="s">
        <v>414</v>
      </c>
      <c r="B60" s="639"/>
      <c r="C60" s="639"/>
      <c r="D60" s="639"/>
      <c r="E60" s="639"/>
      <c r="F60" s="639"/>
      <c r="G60" s="639"/>
      <c r="H60" s="639"/>
      <c r="I60" s="639"/>
      <c r="J60" s="639"/>
      <c r="K60" s="640" t="s">
        <v>487</v>
      </c>
      <c r="L60" s="640"/>
      <c r="M60" s="640"/>
      <c r="N60" s="640"/>
      <c r="O60" s="640" t="s">
        <v>413</v>
      </c>
      <c r="P60" s="640"/>
      <c r="Q60" s="640"/>
      <c r="R60" s="640"/>
      <c r="S60" s="640"/>
      <c r="T60" s="640"/>
      <c r="U60" s="640" t="s">
        <v>413</v>
      </c>
      <c r="V60" s="640"/>
      <c r="W60" s="640"/>
      <c r="X60" s="640"/>
      <c r="Y60" s="640"/>
      <c r="Z60" s="640"/>
      <c r="AA60" s="641" t="s">
        <v>413</v>
      </c>
      <c r="AB60" s="641"/>
      <c r="AC60" s="641"/>
      <c r="AD60" s="641"/>
      <c r="AE60" s="641"/>
      <c r="AF60" s="641"/>
    </row>
    <row r="61" spans="1:32" ht="25.35" customHeight="1" thickTop="1" thickBot="1" x14ac:dyDescent="0.25">
      <c r="A61" s="639" t="s">
        <v>416</v>
      </c>
      <c r="B61" s="639"/>
      <c r="C61" s="639"/>
      <c r="D61" s="639"/>
      <c r="E61" s="639"/>
      <c r="F61" s="639"/>
      <c r="G61" s="639"/>
      <c r="H61" s="639"/>
      <c r="I61" s="639"/>
      <c r="J61" s="639"/>
      <c r="K61" s="640" t="s">
        <v>488</v>
      </c>
      <c r="L61" s="640"/>
      <c r="M61" s="640"/>
      <c r="N61" s="640"/>
      <c r="O61" s="640" t="s">
        <v>413</v>
      </c>
      <c r="P61" s="640"/>
      <c r="Q61" s="640"/>
      <c r="R61" s="640"/>
      <c r="S61" s="640"/>
      <c r="T61" s="640"/>
      <c r="U61" s="640" t="s">
        <v>413</v>
      </c>
      <c r="V61" s="640"/>
      <c r="W61" s="640"/>
      <c r="X61" s="640"/>
      <c r="Y61" s="640"/>
      <c r="Z61" s="640"/>
      <c r="AA61" s="641" t="s">
        <v>413</v>
      </c>
      <c r="AB61" s="641"/>
      <c r="AC61" s="641"/>
      <c r="AD61" s="641"/>
      <c r="AE61" s="641"/>
      <c r="AF61" s="641"/>
    </row>
    <row r="62" spans="1:32" ht="15.2" customHeight="1" thickTop="1" thickBot="1" x14ac:dyDescent="0.25">
      <c r="A62" s="639" t="s">
        <v>418</v>
      </c>
      <c r="B62" s="639"/>
      <c r="C62" s="639"/>
      <c r="D62" s="639"/>
      <c r="E62" s="639"/>
      <c r="F62" s="639"/>
      <c r="G62" s="639"/>
      <c r="H62" s="639"/>
      <c r="I62" s="639"/>
      <c r="J62" s="639"/>
      <c r="K62" s="640" t="s">
        <v>489</v>
      </c>
      <c r="L62" s="640"/>
      <c r="M62" s="640"/>
      <c r="N62" s="640"/>
      <c r="O62" s="640" t="s">
        <v>413</v>
      </c>
      <c r="P62" s="640"/>
      <c r="Q62" s="640"/>
      <c r="R62" s="640"/>
      <c r="S62" s="640"/>
      <c r="T62" s="640"/>
      <c r="U62" s="640" t="s">
        <v>413</v>
      </c>
      <c r="V62" s="640"/>
      <c r="W62" s="640"/>
      <c r="X62" s="640"/>
      <c r="Y62" s="640"/>
      <c r="Z62" s="640"/>
      <c r="AA62" s="641" t="s">
        <v>413</v>
      </c>
      <c r="AB62" s="641"/>
      <c r="AC62" s="641"/>
      <c r="AD62" s="641"/>
      <c r="AE62" s="641"/>
      <c r="AF62" s="641"/>
    </row>
    <row r="63" spans="1:32" ht="15.2" customHeight="1" thickTop="1" thickBot="1" x14ac:dyDescent="0.25">
      <c r="A63" s="639" t="s">
        <v>420</v>
      </c>
      <c r="B63" s="639"/>
      <c r="C63" s="639"/>
      <c r="D63" s="639"/>
      <c r="E63" s="639"/>
      <c r="F63" s="639"/>
      <c r="G63" s="639"/>
      <c r="H63" s="639"/>
      <c r="I63" s="639"/>
      <c r="J63" s="639"/>
      <c r="K63" s="640" t="s">
        <v>490</v>
      </c>
      <c r="L63" s="640"/>
      <c r="M63" s="640"/>
      <c r="N63" s="640"/>
      <c r="O63" s="640" t="s">
        <v>413</v>
      </c>
      <c r="P63" s="640"/>
      <c r="Q63" s="640"/>
      <c r="R63" s="640"/>
      <c r="S63" s="640"/>
      <c r="T63" s="640"/>
      <c r="U63" s="640" t="s">
        <v>413</v>
      </c>
      <c r="V63" s="640"/>
      <c r="W63" s="640"/>
      <c r="X63" s="640"/>
      <c r="Y63" s="640"/>
      <c r="Z63" s="640"/>
      <c r="AA63" s="641" t="s">
        <v>413</v>
      </c>
      <c r="AB63" s="641"/>
      <c r="AC63" s="641"/>
      <c r="AD63" s="641"/>
      <c r="AE63" s="641"/>
      <c r="AF63" s="641"/>
    </row>
    <row r="64" spans="1:32" ht="25.35" customHeight="1" thickTop="1" thickBot="1" x14ac:dyDescent="0.25">
      <c r="A64" s="639" t="s">
        <v>491</v>
      </c>
      <c r="B64" s="639"/>
      <c r="C64" s="639"/>
      <c r="D64" s="639"/>
      <c r="E64" s="639"/>
      <c r="F64" s="639"/>
      <c r="G64" s="639"/>
      <c r="H64" s="639"/>
      <c r="I64" s="639"/>
      <c r="J64" s="639"/>
      <c r="K64" s="640" t="s">
        <v>492</v>
      </c>
      <c r="L64" s="640"/>
      <c r="M64" s="640"/>
      <c r="N64" s="640"/>
      <c r="O64" s="640" t="s">
        <v>413</v>
      </c>
      <c r="P64" s="640"/>
      <c r="Q64" s="640"/>
      <c r="R64" s="640"/>
      <c r="S64" s="640"/>
      <c r="T64" s="640"/>
      <c r="U64" s="640" t="s">
        <v>413</v>
      </c>
      <c r="V64" s="640"/>
      <c r="W64" s="640"/>
      <c r="X64" s="640"/>
      <c r="Y64" s="640"/>
      <c r="Z64" s="640"/>
      <c r="AA64" s="641" t="s">
        <v>413</v>
      </c>
      <c r="AB64" s="641"/>
      <c r="AC64" s="641"/>
      <c r="AD64" s="641"/>
      <c r="AE64" s="641"/>
      <c r="AF64" s="641"/>
    </row>
    <row r="65" spans="1:32" ht="15.2" customHeight="1" thickTop="1" thickBot="1" x14ac:dyDescent="0.25">
      <c r="A65" s="639" t="s">
        <v>414</v>
      </c>
      <c r="B65" s="639"/>
      <c r="C65" s="639"/>
      <c r="D65" s="639"/>
      <c r="E65" s="639"/>
      <c r="F65" s="639"/>
      <c r="G65" s="639"/>
      <c r="H65" s="639"/>
      <c r="I65" s="639"/>
      <c r="J65" s="639"/>
      <c r="K65" s="640" t="s">
        <v>493</v>
      </c>
      <c r="L65" s="640"/>
      <c r="M65" s="640"/>
      <c r="N65" s="640"/>
      <c r="O65" s="640" t="s">
        <v>413</v>
      </c>
      <c r="P65" s="640"/>
      <c r="Q65" s="640"/>
      <c r="R65" s="640"/>
      <c r="S65" s="640"/>
      <c r="T65" s="640"/>
      <c r="U65" s="640" t="s">
        <v>413</v>
      </c>
      <c r="V65" s="640"/>
      <c r="W65" s="640"/>
      <c r="X65" s="640"/>
      <c r="Y65" s="640"/>
      <c r="Z65" s="640"/>
      <c r="AA65" s="641" t="s">
        <v>413</v>
      </c>
      <c r="AB65" s="641"/>
      <c r="AC65" s="641"/>
      <c r="AD65" s="641"/>
      <c r="AE65" s="641"/>
      <c r="AF65" s="641"/>
    </row>
    <row r="66" spans="1:32" ht="25.35" customHeight="1" thickTop="1" thickBot="1" x14ac:dyDescent="0.25">
      <c r="A66" s="639" t="s">
        <v>416</v>
      </c>
      <c r="B66" s="639"/>
      <c r="C66" s="639"/>
      <c r="D66" s="639"/>
      <c r="E66" s="639"/>
      <c r="F66" s="639"/>
      <c r="G66" s="639"/>
      <c r="H66" s="639"/>
      <c r="I66" s="639"/>
      <c r="J66" s="639"/>
      <c r="K66" s="640" t="s">
        <v>494</v>
      </c>
      <c r="L66" s="640"/>
      <c r="M66" s="640"/>
      <c r="N66" s="640"/>
      <c r="O66" s="640" t="s">
        <v>413</v>
      </c>
      <c r="P66" s="640"/>
      <c r="Q66" s="640"/>
      <c r="R66" s="640"/>
      <c r="S66" s="640"/>
      <c r="T66" s="640"/>
      <c r="U66" s="640" t="s">
        <v>413</v>
      </c>
      <c r="V66" s="640"/>
      <c r="W66" s="640"/>
      <c r="X66" s="640"/>
      <c r="Y66" s="640"/>
      <c r="Z66" s="640"/>
      <c r="AA66" s="641" t="s">
        <v>413</v>
      </c>
      <c r="AB66" s="641"/>
      <c r="AC66" s="641"/>
      <c r="AD66" s="641"/>
      <c r="AE66" s="641"/>
      <c r="AF66" s="641"/>
    </row>
    <row r="67" spans="1:32" ht="15.2" customHeight="1" thickTop="1" thickBot="1" x14ac:dyDescent="0.25">
      <c r="A67" s="639" t="s">
        <v>418</v>
      </c>
      <c r="B67" s="639"/>
      <c r="C67" s="639"/>
      <c r="D67" s="639"/>
      <c r="E67" s="639"/>
      <c r="F67" s="639"/>
      <c r="G67" s="639"/>
      <c r="H67" s="639"/>
      <c r="I67" s="639"/>
      <c r="J67" s="639"/>
      <c r="K67" s="640" t="s">
        <v>495</v>
      </c>
      <c r="L67" s="640"/>
      <c r="M67" s="640"/>
      <c r="N67" s="640"/>
      <c r="O67" s="640" t="s">
        <v>413</v>
      </c>
      <c r="P67" s="640"/>
      <c r="Q67" s="640"/>
      <c r="R67" s="640"/>
      <c r="S67" s="640"/>
      <c r="T67" s="640"/>
      <c r="U67" s="640" t="s">
        <v>413</v>
      </c>
      <c r="V67" s="640"/>
      <c r="W67" s="640"/>
      <c r="X67" s="640"/>
      <c r="Y67" s="640"/>
      <c r="Z67" s="640"/>
      <c r="AA67" s="641" t="s">
        <v>413</v>
      </c>
      <c r="AB67" s="641"/>
      <c r="AC67" s="641"/>
      <c r="AD67" s="641"/>
      <c r="AE67" s="641"/>
      <c r="AF67" s="641"/>
    </row>
    <row r="68" spans="1:32" ht="15.2" customHeight="1" thickTop="1" thickBot="1" x14ac:dyDescent="0.25">
      <c r="A68" s="639" t="s">
        <v>420</v>
      </c>
      <c r="B68" s="639"/>
      <c r="C68" s="639"/>
      <c r="D68" s="639"/>
      <c r="E68" s="639"/>
      <c r="F68" s="639"/>
      <c r="G68" s="639"/>
      <c r="H68" s="639"/>
      <c r="I68" s="639"/>
      <c r="J68" s="639"/>
      <c r="K68" s="640" t="s">
        <v>496</v>
      </c>
      <c r="L68" s="640"/>
      <c r="M68" s="640"/>
      <c r="N68" s="640"/>
      <c r="O68" s="640" t="s">
        <v>413</v>
      </c>
      <c r="P68" s="640"/>
      <c r="Q68" s="640"/>
      <c r="R68" s="640"/>
      <c r="S68" s="640"/>
      <c r="T68" s="640"/>
      <c r="U68" s="640" t="s">
        <v>413</v>
      </c>
      <c r="V68" s="640"/>
      <c r="W68" s="640"/>
      <c r="X68" s="640"/>
      <c r="Y68" s="640"/>
      <c r="Z68" s="640"/>
      <c r="AA68" s="641" t="s">
        <v>413</v>
      </c>
      <c r="AB68" s="641"/>
      <c r="AC68" s="641"/>
      <c r="AD68" s="641"/>
      <c r="AE68" s="641"/>
      <c r="AF68" s="641"/>
    </row>
    <row r="69" spans="1:32" ht="25.35" customHeight="1" thickTop="1" thickBot="1" x14ac:dyDescent="0.25">
      <c r="A69" s="639" t="s">
        <v>497</v>
      </c>
      <c r="B69" s="639"/>
      <c r="C69" s="639"/>
      <c r="D69" s="639"/>
      <c r="E69" s="639"/>
      <c r="F69" s="639"/>
      <c r="G69" s="639"/>
      <c r="H69" s="639"/>
      <c r="I69" s="639"/>
      <c r="J69" s="639"/>
      <c r="K69" s="640" t="s">
        <v>498</v>
      </c>
      <c r="L69" s="640"/>
      <c r="M69" s="640"/>
      <c r="N69" s="640"/>
      <c r="O69" s="640" t="s">
        <v>499</v>
      </c>
      <c r="P69" s="640"/>
      <c r="Q69" s="640"/>
      <c r="R69" s="640"/>
      <c r="S69" s="640"/>
      <c r="T69" s="640"/>
      <c r="U69" s="640" t="s">
        <v>499</v>
      </c>
      <c r="V69" s="640"/>
      <c r="W69" s="640"/>
      <c r="X69" s="640"/>
      <c r="Y69" s="640"/>
      <c r="Z69" s="640"/>
      <c r="AA69" s="641" t="s">
        <v>410</v>
      </c>
      <c r="AB69" s="641"/>
      <c r="AC69" s="641"/>
      <c r="AD69" s="641"/>
      <c r="AE69" s="641"/>
      <c r="AF69" s="641"/>
    </row>
    <row r="70" spans="1:32" ht="25.35" customHeight="1" thickTop="1" thickBot="1" x14ac:dyDescent="0.25">
      <c r="A70" s="639" t="s">
        <v>500</v>
      </c>
      <c r="B70" s="639"/>
      <c r="C70" s="639"/>
      <c r="D70" s="639"/>
      <c r="E70" s="639"/>
      <c r="F70" s="639"/>
      <c r="G70" s="639"/>
      <c r="H70" s="639"/>
      <c r="I70" s="639"/>
      <c r="J70" s="639"/>
      <c r="K70" s="640" t="s">
        <v>501</v>
      </c>
      <c r="L70" s="640"/>
      <c r="M70" s="640"/>
      <c r="N70" s="640"/>
      <c r="O70" s="640" t="s">
        <v>499</v>
      </c>
      <c r="P70" s="640"/>
      <c r="Q70" s="640"/>
      <c r="R70" s="640"/>
      <c r="S70" s="640"/>
      <c r="T70" s="640"/>
      <c r="U70" s="640" t="s">
        <v>499</v>
      </c>
      <c r="V70" s="640"/>
      <c r="W70" s="640"/>
      <c r="X70" s="640"/>
      <c r="Y70" s="640"/>
      <c r="Z70" s="640"/>
      <c r="AA70" s="641" t="s">
        <v>410</v>
      </c>
      <c r="AB70" s="641"/>
      <c r="AC70" s="641"/>
      <c r="AD70" s="641"/>
      <c r="AE70" s="641"/>
      <c r="AF70" s="641"/>
    </row>
    <row r="71" spans="1:32" ht="15.2" customHeight="1" thickTop="1" thickBot="1" x14ac:dyDescent="0.25">
      <c r="A71" s="639" t="s">
        <v>414</v>
      </c>
      <c r="B71" s="639"/>
      <c r="C71" s="639"/>
      <c r="D71" s="639"/>
      <c r="E71" s="639"/>
      <c r="F71" s="639"/>
      <c r="G71" s="639"/>
      <c r="H71" s="639"/>
      <c r="I71" s="639"/>
      <c r="J71" s="639"/>
      <c r="K71" s="640" t="s">
        <v>502</v>
      </c>
      <c r="L71" s="640"/>
      <c r="M71" s="640"/>
      <c r="N71" s="640"/>
      <c r="O71" s="640" t="s">
        <v>413</v>
      </c>
      <c r="P71" s="640"/>
      <c r="Q71" s="640"/>
      <c r="R71" s="640"/>
      <c r="S71" s="640"/>
      <c r="T71" s="640"/>
      <c r="U71" s="640" t="s">
        <v>413</v>
      </c>
      <c r="V71" s="640"/>
      <c r="W71" s="640"/>
      <c r="X71" s="640"/>
      <c r="Y71" s="640"/>
      <c r="Z71" s="640"/>
      <c r="AA71" s="641" t="s">
        <v>413</v>
      </c>
      <c r="AB71" s="641"/>
      <c r="AC71" s="641"/>
      <c r="AD71" s="641"/>
      <c r="AE71" s="641"/>
      <c r="AF71" s="641"/>
    </row>
    <row r="72" spans="1:32" ht="25.35" customHeight="1" thickTop="1" thickBot="1" x14ac:dyDescent="0.25">
      <c r="A72" s="639" t="s">
        <v>416</v>
      </c>
      <c r="B72" s="639"/>
      <c r="C72" s="639"/>
      <c r="D72" s="639"/>
      <c r="E72" s="639"/>
      <c r="F72" s="639"/>
      <c r="G72" s="639"/>
      <c r="H72" s="639"/>
      <c r="I72" s="639"/>
      <c r="J72" s="639"/>
      <c r="K72" s="640" t="s">
        <v>503</v>
      </c>
      <c r="L72" s="640"/>
      <c r="M72" s="640"/>
      <c r="N72" s="640"/>
      <c r="O72" s="640" t="s">
        <v>413</v>
      </c>
      <c r="P72" s="640"/>
      <c r="Q72" s="640"/>
      <c r="R72" s="640"/>
      <c r="S72" s="640"/>
      <c r="T72" s="640"/>
      <c r="U72" s="640" t="s">
        <v>413</v>
      </c>
      <c r="V72" s="640"/>
      <c r="W72" s="640"/>
      <c r="X72" s="640"/>
      <c r="Y72" s="640"/>
      <c r="Z72" s="640"/>
      <c r="AA72" s="641" t="s">
        <v>413</v>
      </c>
      <c r="AB72" s="641"/>
      <c r="AC72" s="641"/>
      <c r="AD72" s="641"/>
      <c r="AE72" s="641"/>
      <c r="AF72" s="641"/>
    </row>
    <row r="73" spans="1:32" ht="15.2" customHeight="1" thickTop="1" thickBot="1" x14ac:dyDescent="0.25">
      <c r="A73" s="639" t="s">
        <v>418</v>
      </c>
      <c r="B73" s="639"/>
      <c r="C73" s="639"/>
      <c r="D73" s="639"/>
      <c r="E73" s="639"/>
      <c r="F73" s="639"/>
      <c r="G73" s="639"/>
      <c r="H73" s="639"/>
      <c r="I73" s="639"/>
      <c r="J73" s="639"/>
      <c r="K73" s="640" t="s">
        <v>504</v>
      </c>
      <c r="L73" s="640"/>
      <c r="M73" s="640"/>
      <c r="N73" s="640"/>
      <c r="O73" s="640" t="s">
        <v>499</v>
      </c>
      <c r="P73" s="640"/>
      <c r="Q73" s="640"/>
      <c r="R73" s="640"/>
      <c r="S73" s="640"/>
      <c r="T73" s="640"/>
      <c r="U73" s="640" t="s">
        <v>499</v>
      </c>
      <c r="V73" s="640"/>
      <c r="W73" s="640"/>
      <c r="X73" s="640"/>
      <c r="Y73" s="640"/>
      <c r="Z73" s="640"/>
      <c r="AA73" s="641" t="s">
        <v>410</v>
      </c>
      <c r="AB73" s="641"/>
      <c r="AC73" s="641"/>
      <c r="AD73" s="641"/>
      <c r="AE73" s="641"/>
      <c r="AF73" s="641"/>
    </row>
    <row r="74" spans="1:32" ht="15.2" customHeight="1" thickTop="1" thickBot="1" x14ac:dyDescent="0.25">
      <c r="A74" s="639" t="s">
        <v>420</v>
      </c>
      <c r="B74" s="639"/>
      <c r="C74" s="639"/>
      <c r="D74" s="639"/>
      <c r="E74" s="639"/>
      <c r="F74" s="639"/>
      <c r="G74" s="639"/>
      <c r="H74" s="639"/>
      <c r="I74" s="639"/>
      <c r="J74" s="639"/>
      <c r="K74" s="640" t="s">
        <v>505</v>
      </c>
      <c r="L74" s="640"/>
      <c r="M74" s="640"/>
      <c r="N74" s="640"/>
      <c r="O74" s="640" t="s">
        <v>413</v>
      </c>
      <c r="P74" s="640"/>
      <c r="Q74" s="640"/>
      <c r="R74" s="640"/>
      <c r="S74" s="640"/>
      <c r="T74" s="640"/>
      <c r="U74" s="640" t="s">
        <v>413</v>
      </c>
      <c r="V74" s="640"/>
      <c r="W74" s="640"/>
      <c r="X74" s="640"/>
      <c r="Y74" s="640"/>
      <c r="Z74" s="640"/>
      <c r="AA74" s="641" t="s">
        <v>413</v>
      </c>
      <c r="AB74" s="641"/>
      <c r="AC74" s="641"/>
      <c r="AD74" s="641"/>
      <c r="AE74" s="641"/>
      <c r="AF74" s="641"/>
    </row>
    <row r="75" spans="1:32" ht="25.35" customHeight="1" thickTop="1" thickBot="1" x14ac:dyDescent="0.25">
      <c r="A75" s="639" t="s">
        <v>506</v>
      </c>
      <c r="B75" s="639"/>
      <c r="C75" s="639"/>
      <c r="D75" s="639"/>
      <c r="E75" s="639"/>
      <c r="F75" s="639"/>
      <c r="G75" s="639"/>
      <c r="H75" s="639"/>
      <c r="I75" s="639"/>
      <c r="J75" s="639"/>
      <c r="K75" s="640" t="s">
        <v>507</v>
      </c>
      <c r="L75" s="640"/>
      <c r="M75" s="640"/>
      <c r="N75" s="640"/>
      <c r="O75" s="640" t="s">
        <v>413</v>
      </c>
      <c r="P75" s="640"/>
      <c r="Q75" s="640"/>
      <c r="R75" s="640"/>
      <c r="S75" s="640"/>
      <c r="T75" s="640"/>
      <c r="U75" s="640" t="s">
        <v>413</v>
      </c>
      <c r="V75" s="640"/>
      <c r="W75" s="640"/>
      <c r="X75" s="640"/>
      <c r="Y75" s="640"/>
      <c r="Z75" s="640"/>
      <c r="AA75" s="641" t="s">
        <v>413</v>
      </c>
      <c r="AB75" s="641"/>
      <c r="AC75" s="641"/>
      <c r="AD75" s="641"/>
      <c r="AE75" s="641"/>
      <c r="AF75" s="641"/>
    </row>
    <row r="76" spans="1:32" ht="15.2" customHeight="1" thickTop="1" thickBot="1" x14ac:dyDescent="0.25">
      <c r="A76" s="639" t="s">
        <v>414</v>
      </c>
      <c r="B76" s="639"/>
      <c r="C76" s="639"/>
      <c r="D76" s="639"/>
      <c r="E76" s="639"/>
      <c r="F76" s="639"/>
      <c r="G76" s="639"/>
      <c r="H76" s="639"/>
      <c r="I76" s="639"/>
      <c r="J76" s="639"/>
      <c r="K76" s="640" t="s">
        <v>508</v>
      </c>
      <c r="L76" s="640"/>
      <c r="M76" s="640"/>
      <c r="N76" s="640"/>
      <c r="O76" s="640" t="s">
        <v>413</v>
      </c>
      <c r="P76" s="640"/>
      <c r="Q76" s="640"/>
      <c r="R76" s="640"/>
      <c r="S76" s="640"/>
      <c r="T76" s="640"/>
      <c r="U76" s="640" t="s">
        <v>413</v>
      </c>
      <c r="V76" s="640"/>
      <c r="W76" s="640"/>
      <c r="X76" s="640"/>
      <c r="Y76" s="640"/>
      <c r="Z76" s="640"/>
      <c r="AA76" s="641" t="s">
        <v>413</v>
      </c>
      <c r="AB76" s="641"/>
      <c r="AC76" s="641"/>
      <c r="AD76" s="641"/>
      <c r="AE76" s="641"/>
      <c r="AF76" s="641"/>
    </row>
    <row r="77" spans="1:32" ht="25.35" customHeight="1" thickTop="1" thickBot="1" x14ac:dyDescent="0.25">
      <c r="A77" s="639" t="s">
        <v>416</v>
      </c>
      <c r="B77" s="639"/>
      <c r="C77" s="639"/>
      <c r="D77" s="639"/>
      <c r="E77" s="639"/>
      <c r="F77" s="639"/>
      <c r="G77" s="639"/>
      <c r="H77" s="639"/>
      <c r="I77" s="639"/>
      <c r="J77" s="639"/>
      <c r="K77" s="640" t="s">
        <v>509</v>
      </c>
      <c r="L77" s="640"/>
      <c r="M77" s="640"/>
      <c r="N77" s="640"/>
      <c r="O77" s="640" t="s">
        <v>413</v>
      </c>
      <c r="P77" s="640"/>
      <c r="Q77" s="640"/>
      <c r="R77" s="640"/>
      <c r="S77" s="640"/>
      <c r="T77" s="640"/>
      <c r="U77" s="640" t="s">
        <v>413</v>
      </c>
      <c r="V77" s="640"/>
      <c r="W77" s="640"/>
      <c r="X77" s="640"/>
      <c r="Y77" s="640"/>
      <c r="Z77" s="640"/>
      <c r="AA77" s="641" t="s">
        <v>413</v>
      </c>
      <c r="AB77" s="641"/>
      <c r="AC77" s="641"/>
      <c r="AD77" s="641"/>
      <c r="AE77" s="641"/>
      <c r="AF77" s="641"/>
    </row>
    <row r="78" spans="1:32" ht="15.2" customHeight="1" thickTop="1" thickBot="1" x14ac:dyDescent="0.25">
      <c r="A78" s="639" t="s">
        <v>418</v>
      </c>
      <c r="B78" s="639"/>
      <c r="C78" s="639"/>
      <c r="D78" s="639"/>
      <c r="E78" s="639"/>
      <c r="F78" s="639"/>
      <c r="G78" s="639"/>
      <c r="H78" s="639"/>
      <c r="I78" s="639"/>
      <c r="J78" s="639"/>
      <c r="K78" s="640" t="s">
        <v>510</v>
      </c>
      <c r="L78" s="640"/>
      <c r="M78" s="640"/>
      <c r="N78" s="640"/>
      <c r="O78" s="640" t="s">
        <v>413</v>
      </c>
      <c r="P78" s="640"/>
      <c r="Q78" s="640"/>
      <c r="R78" s="640"/>
      <c r="S78" s="640"/>
      <c r="T78" s="640"/>
      <c r="U78" s="640" t="s">
        <v>413</v>
      </c>
      <c r="V78" s="640"/>
      <c r="W78" s="640"/>
      <c r="X78" s="640"/>
      <c r="Y78" s="640"/>
      <c r="Z78" s="640"/>
      <c r="AA78" s="641" t="s">
        <v>413</v>
      </c>
      <c r="AB78" s="641"/>
      <c r="AC78" s="641"/>
      <c r="AD78" s="641"/>
      <c r="AE78" s="641"/>
      <c r="AF78" s="641"/>
    </row>
    <row r="79" spans="1:32" ht="15.2" customHeight="1" thickTop="1" thickBot="1" x14ac:dyDescent="0.25">
      <c r="A79" s="639" t="s">
        <v>420</v>
      </c>
      <c r="B79" s="639"/>
      <c r="C79" s="639"/>
      <c r="D79" s="639"/>
      <c r="E79" s="639"/>
      <c r="F79" s="639"/>
      <c r="G79" s="639"/>
      <c r="H79" s="639"/>
      <c r="I79" s="639"/>
      <c r="J79" s="639"/>
      <c r="K79" s="640" t="s">
        <v>511</v>
      </c>
      <c r="L79" s="640"/>
      <c r="M79" s="640"/>
      <c r="N79" s="640"/>
      <c r="O79" s="640" t="s">
        <v>413</v>
      </c>
      <c r="P79" s="640"/>
      <c r="Q79" s="640"/>
      <c r="R79" s="640"/>
      <c r="S79" s="640"/>
      <c r="T79" s="640"/>
      <c r="U79" s="640" t="s">
        <v>413</v>
      </c>
      <c r="V79" s="640"/>
      <c r="W79" s="640"/>
      <c r="X79" s="640"/>
      <c r="Y79" s="640"/>
      <c r="Z79" s="640"/>
      <c r="AA79" s="641" t="s">
        <v>413</v>
      </c>
      <c r="AB79" s="641"/>
      <c r="AC79" s="641"/>
      <c r="AD79" s="641"/>
      <c r="AE79" s="641"/>
      <c r="AF79" s="641"/>
    </row>
    <row r="80" spans="1:32" ht="25.35" customHeight="1" thickTop="1" thickBot="1" x14ac:dyDescent="0.25">
      <c r="A80" s="639" t="s">
        <v>512</v>
      </c>
      <c r="B80" s="639"/>
      <c r="C80" s="639"/>
      <c r="D80" s="639"/>
      <c r="E80" s="639"/>
      <c r="F80" s="639"/>
      <c r="G80" s="639"/>
      <c r="H80" s="639"/>
      <c r="I80" s="639"/>
      <c r="J80" s="639"/>
      <c r="K80" s="640" t="s">
        <v>287</v>
      </c>
      <c r="L80" s="640"/>
      <c r="M80" s="640"/>
      <c r="N80" s="640"/>
      <c r="O80" s="640" t="s">
        <v>413</v>
      </c>
      <c r="P80" s="640"/>
      <c r="Q80" s="640"/>
      <c r="R80" s="640"/>
      <c r="S80" s="640"/>
      <c r="T80" s="640"/>
      <c r="U80" s="640" t="s">
        <v>413</v>
      </c>
      <c r="V80" s="640"/>
      <c r="W80" s="640"/>
      <c r="X80" s="640"/>
      <c r="Y80" s="640"/>
      <c r="Z80" s="640"/>
      <c r="AA80" s="641" t="s">
        <v>413</v>
      </c>
      <c r="AB80" s="641"/>
      <c r="AC80" s="641"/>
      <c r="AD80" s="641"/>
      <c r="AE80" s="641"/>
      <c r="AF80" s="641"/>
    </row>
    <row r="81" spans="1:32" ht="15.2" customHeight="1" thickTop="1" thickBot="1" x14ac:dyDescent="0.25">
      <c r="A81" s="639" t="s">
        <v>309</v>
      </c>
      <c r="B81" s="639"/>
      <c r="C81" s="639"/>
      <c r="D81" s="639"/>
      <c r="E81" s="639"/>
      <c r="F81" s="639"/>
      <c r="G81" s="639"/>
      <c r="H81" s="639"/>
      <c r="I81" s="639"/>
      <c r="J81" s="639"/>
      <c r="K81" s="640" t="s">
        <v>513</v>
      </c>
      <c r="L81" s="640"/>
      <c r="M81" s="640"/>
      <c r="N81" s="640"/>
      <c r="O81" s="640" t="s">
        <v>413</v>
      </c>
      <c r="P81" s="640"/>
      <c r="Q81" s="640"/>
      <c r="R81" s="640"/>
      <c r="S81" s="640"/>
      <c r="T81" s="640"/>
      <c r="U81" s="640" t="s">
        <v>413</v>
      </c>
      <c r="V81" s="640"/>
      <c r="W81" s="640"/>
      <c r="X81" s="640"/>
      <c r="Y81" s="640"/>
      <c r="Z81" s="640"/>
      <c r="AA81" s="641" t="s">
        <v>413</v>
      </c>
      <c r="AB81" s="641"/>
      <c r="AC81" s="641"/>
      <c r="AD81" s="641"/>
      <c r="AE81" s="641"/>
      <c r="AF81" s="641"/>
    </row>
    <row r="82" spans="1:32" ht="15.2" customHeight="1" thickTop="1" thickBot="1" x14ac:dyDescent="0.25">
      <c r="A82" s="639" t="s">
        <v>514</v>
      </c>
      <c r="B82" s="639"/>
      <c r="C82" s="639"/>
      <c r="D82" s="639"/>
      <c r="E82" s="639"/>
      <c r="F82" s="639"/>
      <c r="G82" s="639"/>
      <c r="H82" s="639"/>
      <c r="I82" s="639"/>
      <c r="J82" s="639"/>
      <c r="K82" s="640" t="s">
        <v>515</v>
      </c>
      <c r="L82" s="640"/>
      <c r="M82" s="640"/>
      <c r="N82" s="640"/>
      <c r="O82" s="640" t="s">
        <v>413</v>
      </c>
      <c r="P82" s="640"/>
      <c r="Q82" s="640"/>
      <c r="R82" s="640"/>
      <c r="S82" s="640"/>
      <c r="T82" s="640"/>
      <c r="U82" s="640" t="s">
        <v>413</v>
      </c>
      <c r="V82" s="640"/>
      <c r="W82" s="640"/>
      <c r="X82" s="640"/>
      <c r="Y82" s="640"/>
      <c r="Z82" s="640"/>
      <c r="AA82" s="641" t="s">
        <v>413</v>
      </c>
      <c r="AB82" s="641"/>
      <c r="AC82" s="641"/>
      <c r="AD82" s="641"/>
      <c r="AE82" s="641"/>
      <c r="AF82" s="641"/>
    </row>
    <row r="83" spans="1:32" ht="15.2" customHeight="1" thickTop="1" thickBot="1" x14ac:dyDescent="0.25">
      <c r="A83" s="639" t="s">
        <v>311</v>
      </c>
      <c r="B83" s="639"/>
      <c r="C83" s="639"/>
      <c r="D83" s="639"/>
      <c r="E83" s="639"/>
      <c r="F83" s="639"/>
      <c r="G83" s="639"/>
      <c r="H83" s="639"/>
      <c r="I83" s="639"/>
      <c r="J83" s="639"/>
      <c r="K83" s="640" t="s">
        <v>288</v>
      </c>
      <c r="L83" s="640"/>
      <c r="M83" s="640"/>
      <c r="N83" s="640"/>
      <c r="O83" s="640" t="s">
        <v>516</v>
      </c>
      <c r="P83" s="640"/>
      <c r="Q83" s="640"/>
      <c r="R83" s="640"/>
      <c r="S83" s="640"/>
      <c r="T83" s="640"/>
      <c r="U83" s="640" t="s">
        <v>517</v>
      </c>
      <c r="V83" s="640"/>
      <c r="W83" s="640"/>
      <c r="X83" s="640"/>
      <c r="Y83" s="640"/>
      <c r="Z83" s="640"/>
      <c r="AA83" s="641" t="s">
        <v>518</v>
      </c>
      <c r="AB83" s="641"/>
      <c r="AC83" s="641"/>
      <c r="AD83" s="641"/>
      <c r="AE83" s="641"/>
      <c r="AF83" s="641"/>
    </row>
    <row r="84" spans="1:32" ht="15.2" customHeight="1" thickTop="1" thickBot="1" x14ac:dyDescent="0.25">
      <c r="A84" s="639" t="s">
        <v>519</v>
      </c>
      <c r="B84" s="639"/>
      <c r="C84" s="639"/>
      <c r="D84" s="639"/>
      <c r="E84" s="639"/>
      <c r="F84" s="639"/>
      <c r="G84" s="639"/>
      <c r="H84" s="639"/>
      <c r="I84" s="639"/>
      <c r="J84" s="639"/>
      <c r="K84" s="640" t="s">
        <v>520</v>
      </c>
      <c r="L84" s="640"/>
      <c r="M84" s="640"/>
      <c r="N84" s="640"/>
      <c r="O84" s="640" t="s">
        <v>413</v>
      </c>
      <c r="P84" s="640"/>
      <c r="Q84" s="640"/>
      <c r="R84" s="640"/>
      <c r="S84" s="640"/>
      <c r="T84" s="640"/>
      <c r="U84" s="640" t="s">
        <v>413</v>
      </c>
      <c r="V84" s="640"/>
      <c r="W84" s="640"/>
      <c r="X84" s="640"/>
      <c r="Y84" s="640"/>
      <c r="Z84" s="640"/>
      <c r="AA84" s="641" t="s">
        <v>413</v>
      </c>
      <c r="AB84" s="641"/>
      <c r="AC84" s="641"/>
      <c r="AD84" s="641"/>
      <c r="AE84" s="641"/>
      <c r="AF84" s="641"/>
    </row>
    <row r="85" spans="1:32" ht="15.2" customHeight="1" thickTop="1" thickBot="1" x14ac:dyDescent="0.25">
      <c r="A85" s="639" t="s">
        <v>315</v>
      </c>
      <c r="B85" s="639"/>
      <c r="C85" s="639"/>
      <c r="D85" s="639"/>
      <c r="E85" s="639"/>
      <c r="F85" s="639"/>
      <c r="G85" s="639"/>
      <c r="H85" s="639"/>
      <c r="I85" s="639"/>
      <c r="J85" s="639"/>
      <c r="K85" s="640" t="s">
        <v>521</v>
      </c>
      <c r="L85" s="640"/>
      <c r="M85" s="640"/>
      <c r="N85" s="640"/>
      <c r="O85" s="640" t="s">
        <v>522</v>
      </c>
      <c r="P85" s="640"/>
      <c r="Q85" s="640"/>
      <c r="R85" s="640"/>
      <c r="S85" s="640"/>
      <c r="T85" s="640"/>
      <c r="U85" s="640" t="s">
        <v>523</v>
      </c>
      <c r="V85" s="640"/>
      <c r="W85" s="640"/>
      <c r="X85" s="640"/>
      <c r="Y85" s="640"/>
      <c r="Z85" s="640"/>
      <c r="AA85" s="641" t="s">
        <v>524</v>
      </c>
      <c r="AB85" s="641"/>
      <c r="AC85" s="641"/>
      <c r="AD85" s="641"/>
      <c r="AE85" s="641"/>
      <c r="AF85" s="641"/>
    </row>
    <row r="86" spans="1:32" ht="15.2" customHeight="1" thickTop="1" thickBot="1" x14ac:dyDescent="0.25">
      <c r="A86" s="639" t="s">
        <v>317</v>
      </c>
      <c r="B86" s="639"/>
      <c r="C86" s="639"/>
      <c r="D86" s="639"/>
      <c r="E86" s="639"/>
      <c r="F86" s="639"/>
      <c r="G86" s="639"/>
      <c r="H86" s="639"/>
      <c r="I86" s="639"/>
      <c r="J86" s="639"/>
      <c r="K86" s="640" t="s">
        <v>525</v>
      </c>
      <c r="L86" s="640"/>
      <c r="M86" s="640"/>
      <c r="N86" s="640"/>
      <c r="O86" s="640" t="s">
        <v>526</v>
      </c>
      <c r="P86" s="640"/>
      <c r="Q86" s="640"/>
      <c r="R86" s="640"/>
      <c r="S86" s="640"/>
      <c r="T86" s="640"/>
      <c r="U86" s="640" t="s">
        <v>527</v>
      </c>
      <c r="V86" s="640"/>
      <c r="W86" s="640"/>
      <c r="X86" s="640"/>
      <c r="Y86" s="640"/>
      <c r="Z86" s="640"/>
      <c r="AA86" s="641" t="s">
        <v>528</v>
      </c>
      <c r="AB86" s="641"/>
      <c r="AC86" s="641"/>
      <c r="AD86" s="641"/>
      <c r="AE86" s="641"/>
      <c r="AF86" s="641"/>
    </row>
    <row r="87" spans="1:32" ht="15.2" customHeight="1" thickTop="1" thickBot="1" x14ac:dyDescent="0.25">
      <c r="A87" s="639" t="s">
        <v>529</v>
      </c>
      <c r="B87" s="639"/>
      <c r="C87" s="639"/>
      <c r="D87" s="639"/>
      <c r="E87" s="639"/>
      <c r="F87" s="639"/>
      <c r="G87" s="639"/>
      <c r="H87" s="639"/>
      <c r="I87" s="639"/>
      <c r="J87" s="639"/>
      <c r="K87" s="640" t="s">
        <v>530</v>
      </c>
      <c r="L87" s="640"/>
      <c r="M87" s="640"/>
      <c r="N87" s="640"/>
      <c r="O87" s="640" t="s">
        <v>413</v>
      </c>
      <c r="P87" s="640"/>
      <c r="Q87" s="640"/>
      <c r="R87" s="640"/>
      <c r="S87" s="640"/>
      <c r="T87" s="640"/>
      <c r="U87" s="640" t="s">
        <v>413</v>
      </c>
      <c r="V87" s="640"/>
      <c r="W87" s="640"/>
      <c r="X87" s="640"/>
      <c r="Y87" s="640"/>
      <c r="Z87" s="640"/>
      <c r="AA87" s="641" t="s">
        <v>413</v>
      </c>
      <c r="AB87" s="641"/>
      <c r="AC87" s="641"/>
      <c r="AD87" s="641"/>
      <c r="AE87" s="641"/>
      <c r="AF87" s="641"/>
    </row>
    <row r="88" spans="1:32" ht="15.2" customHeight="1" thickTop="1" thickBot="1" x14ac:dyDescent="0.25">
      <c r="A88" s="639" t="s">
        <v>319</v>
      </c>
      <c r="B88" s="639"/>
      <c r="C88" s="639"/>
      <c r="D88" s="639"/>
      <c r="E88" s="639"/>
      <c r="F88" s="639"/>
      <c r="G88" s="639"/>
      <c r="H88" s="639"/>
      <c r="I88" s="639"/>
      <c r="J88" s="639"/>
      <c r="K88" s="640" t="s">
        <v>289</v>
      </c>
      <c r="L88" s="640"/>
      <c r="M88" s="640"/>
      <c r="N88" s="640"/>
      <c r="O88" s="640" t="s">
        <v>531</v>
      </c>
      <c r="P88" s="640"/>
      <c r="Q88" s="640"/>
      <c r="R88" s="640"/>
      <c r="S88" s="640"/>
      <c r="T88" s="640"/>
      <c r="U88" s="640" t="s">
        <v>532</v>
      </c>
      <c r="V88" s="640"/>
      <c r="W88" s="640"/>
      <c r="X88" s="640"/>
      <c r="Y88" s="640"/>
      <c r="Z88" s="640"/>
      <c r="AA88" s="641" t="s">
        <v>533</v>
      </c>
      <c r="AB88" s="641"/>
      <c r="AC88" s="641"/>
      <c r="AD88" s="641"/>
      <c r="AE88" s="641"/>
      <c r="AF88" s="641"/>
    </row>
    <row r="89" spans="1:32" ht="15.2" customHeight="1" thickTop="1" thickBot="1" x14ac:dyDescent="0.25">
      <c r="A89" s="639" t="s">
        <v>320</v>
      </c>
      <c r="B89" s="639"/>
      <c r="C89" s="639"/>
      <c r="D89" s="639"/>
      <c r="E89" s="639"/>
      <c r="F89" s="639"/>
      <c r="G89" s="639"/>
      <c r="H89" s="639"/>
      <c r="I89" s="639"/>
      <c r="J89" s="639"/>
      <c r="K89" s="640" t="s">
        <v>534</v>
      </c>
      <c r="L89" s="640"/>
      <c r="M89" s="640"/>
      <c r="N89" s="640"/>
      <c r="O89" s="640" t="s">
        <v>535</v>
      </c>
      <c r="P89" s="640"/>
      <c r="Q89" s="640"/>
      <c r="R89" s="640"/>
      <c r="S89" s="640"/>
      <c r="T89" s="640"/>
      <c r="U89" s="640" t="s">
        <v>536</v>
      </c>
      <c r="V89" s="640"/>
      <c r="W89" s="640"/>
      <c r="X89" s="640"/>
      <c r="Y89" s="640"/>
      <c r="Z89" s="640"/>
      <c r="AA89" s="641" t="s">
        <v>537</v>
      </c>
      <c r="AB89" s="641"/>
      <c r="AC89" s="641"/>
      <c r="AD89" s="641"/>
      <c r="AE89" s="641"/>
      <c r="AF89" s="641"/>
    </row>
    <row r="90" spans="1:32" ht="25.35" customHeight="1" thickTop="1" thickBot="1" x14ac:dyDescent="0.25">
      <c r="A90" s="639" t="s">
        <v>321</v>
      </c>
      <c r="B90" s="639"/>
      <c r="C90" s="639"/>
      <c r="D90" s="639"/>
      <c r="E90" s="639"/>
      <c r="F90" s="639"/>
      <c r="G90" s="639"/>
      <c r="H90" s="639"/>
      <c r="I90" s="639"/>
      <c r="J90" s="639"/>
      <c r="K90" s="640" t="s">
        <v>538</v>
      </c>
      <c r="L90" s="640"/>
      <c r="M90" s="640"/>
      <c r="N90" s="640"/>
      <c r="O90" s="640" t="s">
        <v>413</v>
      </c>
      <c r="P90" s="640"/>
      <c r="Q90" s="640"/>
      <c r="R90" s="640"/>
      <c r="S90" s="640"/>
      <c r="T90" s="640"/>
      <c r="U90" s="640" t="s">
        <v>413</v>
      </c>
      <c r="V90" s="640"/>
      <c r="W90" s="640"/>
      <c r="X90" s="640"/>
      <c r="Y90" s="640"/>
      <c r="Z90" s="640"/>
      <c r="AA90" s="641" t="s">
        <v>413</v>
      </c>
      <c r="AB90" s="641"/>
      <c r="AC90" s="641"/>
      <c r="AD90" s="641"/>
      <c r="AE90" s="641"/>
      <c r="AF90" s="641"/>
    </row>
    <row r="91" spans="1:32" ht="15.2" customHeight="1" thickTop="1" thickBot="1" x14ac:dyDescent="0.25">
      <c r="A91" s="639" t="s">
        <v>322</v>
      </c>
      <c r="B91" s="639"/>
      <c r="C91" s="639"/>
      <c r="D91" s="639"/>
      <c r="E91" s="639"/>
      <c r="F91" s="639"/>
      <c r="G91" s="639"/>
      <c r="H91" s="639"/>
      <c r="I91" s="639"/>
      <c r="J91" s="639"/>
      <c r="K91" s="640" t="s">
        <v>539</v>
      </c>
      <c r="L91" s="640"/>
      <c r="M91" s="640"/>
      <c r="N91" s="640"/>
      <c r="O91" s="640" t="s">
        <v>540</v>
      </c>
      <c r="P91" s="640"/>
      <c r="Q91" s="640"/>
      <c r="R91" s="640"/>
      <c r="S91" s="640"/>
      <c r="T91" s="640"/>
      <c r="U91" s="640" t="s">
        <v>541</v>
      </c>
      <c r="V91" s="640"/>
      <c r="W91" s="640"/>
      <c r="X91" s="640"/>
      <c r="Y91" s="640"/>
      <c r="Z91" s="640"/>
      <c r="AA91" s="641" t="s">
        <v>542</v>
      </c>
      <c r="AB91" s="641"/>
      <c r="AC91" s="641"/>
      <c r="AD91" s="641"/>
      <c r="AE91" s="641"/>
      <c r="AF91" s="641"/>
    </row>
    <row r="92" spans="1:32" ht="25.35" customHeight="1" thickTop="1" thickBot="1" x14ac:dyDescent="0.25">
      <c r="A92" s="639" t="s">
        <v>342</v>
      </c>
      <c r="B92" s="639"/>
      <c r="C92" s="639"/>
      <c r="D92" s="639"/>
      <c r="E92" s="639"/>
      <c r="F92" s="639"/>
      <c r="G92" s="639"/>
      <c r="H92" s="639"/>
      <c r="I92" s="639"/>
      <c r="J92" s="639"/>
      <c r="K92" s="640" t="s">
        <v>543</v>
      </c>
      <c r="L92" s="640"/>
      <c r="M92" s="640"/>
      <c r="N92" s="640"/>
      <c r="O92" s="640" t="s">
        <v>413</v>
      </c>
      <c r="P92" s="640"/>
      <c r="Q92" s="640"/>
      <c r="R92" s="640"/>
      <c r="S92" s="640"/>
      <c r="T92" s="640"/>
      <c r="U92" s="640" t="s">
        <v>544</v>
      </c>
      <c r="V92" s="640"/>
      <c r="W92" s="640"/>
      <c r="X92" s="640"/>
      <c r="Y92" s="640"/>
      <c r="Z92" s="640"/>
      <c r="AA92" s="641" t="s">
        <v>413</v>
      </c>
      <c r="AB92" s="641"/>
      <c r="AC92" s="641"/>
      <c r="AD92" s="641"/>
      <c r="AE92" s="641"/>
      <c r="AF92" s="641"/>
    </row>
    <row r="93" spans="1:32" ht="15.2" customHeight="1" thickTop="1" thickBot="1" x14ac:dyDescent="0.25">
      <c r="A93" s="639" t="s">
        <v>323</v>
      </c>
      <c r="B93" s="639"/>
      <c r="C93" s="639"/>
      <c r="D93" s="639"/>
      <c r="E93" s="639"/>
      <c r="F93" s="639"/>
      <c r="G93" s="639"/>
      <c r="H93" s="639"/>
      <c r="I93" s="639"/>
      <c r="J93" s="639"/>
      <c r="K93" s="640" t="s">
        <v>291</v>
      </c>
      <c r="L93" s="640"/>
      <c r="M93" s="640"/>
      <c r="N93" s="640"/>
      <c r="O93" s="640" t="s">
        <v>413</v>
      </c>
      <c r="P93" s="640"/>
      <c r="Q93" s="640"/>
      <c r="R93" s="640"/>
      <c r="S93" s="640"/>
      <c r="T93" s="640"/>
      <c r="U93" s="640" t="s">
        <v>413</v>
      </c>
      <c r="V93" s="640"/>
      <c r="W93" s="640"/>
      <c r="X93" s="640"/>
      <c r="Y93" s="640"/>
      <c r="Z93" s="640"/>
      <c r="AA93" s="641" t="s">
        <v>413</v>
      </c>
      <c r="AB93" s="641"/>
      <c r="AC93" s="641"/>
      <c r="AD93" s="641"/>
      <c r="AE93" s="641"/>
      <c r="AF93" s="641"/>
    </row>
    <row r="94" spans="1:32" ht="15.2" customHeight="1" thickTop="1" thickBot="1" x14ac:dyDescent="0.25">
      <c r="A94" s="639" t="s">
        <v>324</v>
      </c>
      <c r="B94" s="639"/>
      <c r="C94" s="639"/>
      <c r="D94" s="639"/>
      <c r="E94" s="639"/>
      <c r="F94" s="639"/>
      <c r="G94" s="639"/>
      <c r="H94" s="639"/>
      <c r="I94" s="639"/>
      <c r="J94" s="639"/>
      <c r="K94" s="640" t="s">
        <v>545</v>
      </c>
      <c r="L94" s="640"/>
      <c r="M94" s="640"/>
      <c r="N94" s="640"/>
      <c r="O94" s="640" t="s">
        <v>546</v>
      </c>
      <c r="P94" s="640"/>
      <c r="Q94" s="640"/>
      <c r="R94" s="640"/>
      <c r="S94" s="640"/>
      <c r="T94" s="640"/>
      <c r="U94" s="640" t="s">
        <v>547</v>
      </c>
      <c r="V94" s="640"/>
      <c r="W94" s="640"/>
      <c r="X94" s="640"/>
      <c r="Y94" s="640"/>
      <c r="Z94" s="640"/>
      <c r="AA94" s="641" t="s">
        <v>548</v>
      </c>
      <c r="AB94" s="641"/>
      <c r="AC94" s="641"/>
      <c r="AD94" s="641"/>
      <c r="AE94" s="641"/>
      <c r="AF94" s="641"/>
    </row>
    <row r="95" spans="1:32" ht="15.2" customHeight="1" thickTop="1" thickBot="1" x14ac:dyDescent="0.25">
      <c r="A95" s="639" t="s">
        <v>266</v>
      </c>
      <c r="B95" s="639"/>
      <c r="C95" s="639"/>
      <c r="D95" s="639"/>
      <c r="E95" s="639"/>
      <c r="F95" s="639"/>
      <c r="G95" s="639"/>
      <c r="H95" s="639"/>
      <c r="I95" s="639"/>
      <c r="J95" s="639"/>
      <c r="K95" s="640" t="s">
        <v>266</v>
      </c>
      <c r="L95" s="640"/>
      <c r="M95" s="640"/>
      <c r="N95" s="640"/>
      <c r="O95" s="640" t="s">
        <v>266</v>
      </c>
      <c r="P95" s="640"/>
      <c r="Q95" s="640"/>
      <c r="R95" s="640"/>
      <c r="S95" s="640"/>
      <c r="T95" s="640"/>
      <c r="U95" s="640" t="s">
        <v>266</v>
      </c>
      <c r="V95" s="640"/>
      <c r="W95" s="640"/>
      <c r="X95" s="640"/>
      <c r="Y95" s="640"/>
      <c r="Z95" s="640"/>
      <c r="AA95" s="641" t="s">
        <v>266</v>
      </c>
      <c r="AB95" s="641"/>
      <c r="AC95" s="641"/>
      <c r="AD95" s="641"/>
      <c r="AE95" s="641"/>
      <c r="AF95" s="641"/>
    </row>
    <row r="96" spans="1:32" ht="15.2" customHeight="1" thickTop="1" thickBot="1" x14ac:dyDescent="0.25">
      <c r="A96" s="639" t="s">
        <v>549</v>
      </c>
      <c r="B96" s="639"/>
      <c r="C96" s="639"/>
      <c r="D96" s="639"/>
      <c r="E96" s="639"/>
      <c r="F96" s="639"/>
      <c r="G96" s="639"/>
      <c r="H96" s="639"/>
      <c r="I96" s="639"/>
      <c r="J96" s="639"/>
      <c r="K96" s="640" t="s">
        <v>266</v>
      </c>
      <c r="L96" s="640"/>
      <c r="M96" s="640"/>
      <c r="N96" s="640"/>
      <c r="O96" s="640" t="s">
        <v>266</v>
      </c>
      <c r="P96" s="640"/>
      <c r="Q96" s="640"/>
      <c r="R96" s="640"/>
      <c r="S96" s="640"/>
      <c r="T96" s="640"/>
      <c r="U96" s="640" t="s">
        <v>266</v>
      </c>
      <c r="V96" s="640"/>
      <c r="W96" s="640"/>
      <c r="X96" s="640"/>
      <c r="Y96" s="640"/>
      <c r="Z96" s="640"/>
      <c r="AA96" s="641" t="s">
        <v>266</v>
      </c>
      <c r="AB96" s="641"/>
      <c r="AC96" s="641"/>
      <c r="AD96" s="641"/>
      <c r="AE96" s="641"/>
      <c r="AF96" s="641"/>
    </row>
    <row r="97" spans="1:32" ht="15.2" customHeight="1" thickTop="1" thickBot="1" x14ac:dyDescent="0.25">
      <c r="A97" s="639" t="s">
        <v>295</v>
      </c>
      <c r="B97" s="639"/>
      <c r="C97" s="639"/>
      <c r="D97" s="639"/>
      <c r="E97" s="639"/>
      <c r="F97" s="639"/>
      <c r="G97" s="639"/>
      <c r="H97" s="639"/>
      <c r="I97" s="639"/>
      <c r="J97" s="639"/>
      <c r="K97" s="640" t="s">
        <v>292</v>
      </c>
      <c r="L97" s="640"/>
      <c r="M97" s="640"/>
      <c r="N97" s="640"/>
      <c r="O97" s="640" t="s">
        <v>550</v>
      </c>
      <c r="P97" s="640"/>
      <c r="Q97" s="640"/>
      <c r="R97" s="640"/>
      <c r="S97" s="640"/>
      <c r="T97" s="640"/>
      <c r="U97" s="640" t="s">
        <v>551</v>
      </c>
      <c r="V97" s="640"/>
      <c r="W97" s="640"/>
      <c r="X97" s="640"/>
      <c r="Y97" s="640"/>
      <c r="Z97" s="640"/>
      <c r="AA97" s="641" t="s">
        <v>552</v>
      </c>
      <c r="AB97" s="641"/>
      <c r="AC97" s="641"/>
      <c r="AD97" s="641"/>
      <c r="AE97" s="641"/>
      <c r="AF97" s="641"/>
    </row>
    <row r="98" spans="1:32" ht="15.2" customHeight="1" thickTop="1" thickBot="1" x14ac:dyDescent="0.25">
      <c r="A98" s="639" t="s">
        <v>298</v>
      </c>
      <c r="B98" s="639"/>
      <c r="C98" s="639"/>
      <c r="D98" s="639"/>
      <c r="E98" s="639"/>
      <c r="F98" s="639"/>
      <c r="G98" s="639"/>
      <c r="H98" s="639"/>
      <c r="I98" s="639"/>
      <c r="J98" s="639"/>
      <c r="K98" s="640" t="s">
        <v>553</v>
      </c>
      <c r="L98" s="640"/>
      <c r="M98" s="640"/>
      <c r="N98" s="640"/>
      <c r="O98" s="640" t="s">
        <v>554</v>
      </c>
      <c r="P98" s="640"/>
      <c r="Q98" s="640"/>
      <c r="R98" s="640"/>
      <c r="S98" s="640"/>
      <c r="T98" s="640"/>
      <c r="U98" s="640" t="s">
        <v>554</v>
      </c>
      <c r="V98" s="640"/>
      <c r="W98" s="640"/>
      <c r="X98" s="640"/>
      <c r="Y98" s="640"/>
      <c r="Z98" s="640"/>
      <c r="AA98" s="641" t="s">
        <v>410</v>
      </c>
      <c r="AB98" s="641"/>
      <c r="AC98" s="641"/>
      <c r="AD98" s="641"/>
      <c r="AE98" s="641"/>
      <c r="AF98" s="641"/>
    </row>
    <row r="99" spans="1:32" ht="15.2" customHeight="1" thickTop="1" thickBot="1" x14ac:dyDescent="0.25">
      <c r="A99" s="639" t="s">
        <v>300</v>
      </c>
      <c r="B99" s="639"/>
      <c r="C99" s="639"/>
      <c r="D99" s="639"/>
      <c r="E99" s="639"/>
      <c r="F99" s="639"/>
      <c r="G99" s="639"/>
      <c r="H99" s="639"/>
      <c r="I99" s="639"/>
      <c r="J99" s="639"/>
      <c r="K99" s="640" t="s">
        <v>555</v>
      </c>
      <c r="L99" s="640"/>
      <c r="M99" s="640"/>
      <c r="N99" s="640"/>
      <c r="O99" s="640" t="s">
        <v>413</v>
      </c>
      <c r="P99" s="640"/>
      <c r="Q99" s="640"/>
      <c r="R99" s="640"/>
      <c r="S99" s="640"/>
      <c r="T99" s="640"/>
      <c r="U99" s="640" t="s">
        <v>413</v>
      </c>
      <c r="V99" s="640"/>
      <c r="W99" s="640"/>
      <c r="X99" s="640"/>
      <c r="Y99" s="640"/>
      <c r="Z99" s="640"/>
      <c r="AA99" s="641" t="s">
        <v>413</v>
      </c>
      <c r="AB99" s="641"/>
      <c r="AC99" s="641"/>
      <c r="AD99" s="641"/>
      <c r="AE99" s="641"/>
      <c r="AF99" s="641"/>
    </row>
    <row r="100" spans="1:32" ht="25.35" customHeight="1" thickTop="1" thickBot="1" x14ac:dyDescent="0.25">
      <c r="A100" s="639" t="s">
        <v>301</v>
      </c>
      <c r="B100" s="639"/>
      <c r="C100" s="639"/>
      <c r="D100" s="639"/>
      <c r="E100" s="639"/>
      <c r="F100" s="639"/>
      <c r="G100" s="639"/>
      <c r="H100" s="639"/>
      <c r="I100" s="639"/>
      <c r="J100" s="639"/>
      <c r="K100" s="640" t="s">
        <v>556</v>
      </c>
      <c r="L100" s="640"/>
      <c r="M100" s="640"/>
      <c r="N100" s="640"/>
      <c r="O100" s="640" t="s">
        <v>557</v>
      </c>
      <c r="P100" s="640"/>
      <c r="Q100" s="640"/>
      <c r="R100" s="640"/>
      <c r="S100" s="640"/>
      <c r="T100" s="640"/>
      <c r="U100" s="640" t="s">
        <v>557</v>
      </c>
      <c r="V100" s="640"/>
      <c r="W100" s="640"/>
      <c r="X100" s="640"/>
      <c r="Y100" s="640"/>
      <c r="Z100" s="640"/>
      <c r="AA100" s="641" t="s">
        <v>410</v>
      </c>
      <c r="AB100" s="641"/>
      <c r="AC100" s="641"/>
      <c r="AD100" s="641"/>
      <c r="AE100" s="641"/>
      <c r="AF100" s="641"/>
    </row>
    <row r="101" spans="1:32" ht="15.2" customHeight="1" thickTop="1" thickBot="1" x14ac:dyDescent="0.25">
      <c r="A101" s="639" t="s">
        <v>303</v>
      </c>
      <c r="B101" s="639"/>
      <c r="C101" s="639"/>
      <c r="D101" s="639"/>
      <c r="E101" s="639"/>
      <c r="F101" s="639"/>
      <c r="G101" s="639"/>
      <c r="H101" s="639"/>
      <c r="I101" s="639"/>
      <c r="J101" s="639"/>
      <c r="K101" s="640" t="s">
        <v>558</v>
      </c>
      <c r="L101" s="640"/>
      <c r="M101" s="640"/>
      <c r="N101" s="640"/>
      <c r="O101" s="640" t="s">
        <v>559</v>
      </c>
      <c r="P101" s="640"/>
      <c r="Q101" s="640"/>
      <c r="R101" s="640"/>
      <c r="S101" s="640"/>
      <c r="T101" s="640"/>
      <c r="U101" s="640" t="s">
        <v>560</v>
      </c>
      <c r="V101" s="640"/>
      <c r="W101" s="640"/>
      <c r="X101" s="640"/>
      <c r="Y101" s="640"/>
      <c r="Z101" s="640"/>
      <c r="AA101" s="641" t="s">
        <v>561</v>
      </c>
      <c r="AB101" s="641"/>
      <c r="AC101" s="641"/>
      <c r="AD101" s="641"/>
      <c r="AE101" s="641"/>
      <c r="AF101" s="641"/>
    </row>
    <row r="102" spans="1:32" ht="15.2" customHeight="1" thickTop="1" thickBot="1" x14ac:dyDescent="0.25">
      <c r="A102" s="639" t="s">
        <v>305</v>
      </c>
      <c r="B102" s="639"/>
      <c r="C102" s="639"/>
      <c r="D102" s="639"/>
      <c r="E102" s="639"/>
      <c r="F102" s="639"/>
      <c r="G102" s="639"/>
      <c r="H102" s="639"/>
      <c r="I102" s="639"/>
      <c r="J102" s="639"/>
      <c r="K102" s="640" t="s">
        <v>562</v>
      </c>
      <c r="L102" s="640"/>
      <c r="M102" s="640"/>
      <c r="N102" s="640"/>
      <c r="O102" s="640" t="s">
        <v>413</v>
      </c>
      <c r="P102" s="640"/>
      <c r="Q102" s="640"/>
      <c r="R102" s="640"/>
      <c r="S102" s="640"/>
      <c r="T102" s="640"/>
      <c r="U102" s="640" t="s">
        <v>413</v>
      </c>
      <c r="V102" s="640"/>
      <c r="W102" s="640"/>
      <c r="X102" s="640"/>
      <c r="Y102" s="640"/>
      <c r="Z102" s="640"/>
      <c r="AA102" s="641" t="s">
        <v>413</v>
      </c>
      <c r="AB102" s="641"/>
      <c r="AC102" s="641"/>
      <c r="AD102" s="641"/>
      <c r="AE102" s="641"/>
      <c r="AF102" s="641"/>
    </row>
    <row r="103" spans="1:32" ht="15.2" customHeight="1" thickTop="1" thickBot="1" x14ac:dyDescent="0.25">
      <c r="A103" s="639" t="s">
        <v>563</v>
      </c>
      <c r="B103" s="639"/>
      <c r="C103" s="639"/>
      <c r="D103" s="639"/>
      <c r="E103" s="639"/>
      <c r="F103" s="639"/>
      <c r="G103" s="639"/>
      <c r="H103" s="639"/>
      <c r="I103" s="639"/>
      <c r="J103" s="639"/>
      <c r="K103" s="640" t="s">
        <v>564</v>
      </c>
      <c r="L103" s="640"/>
      <c r="M103" s="640"/>
      <c r="N103" s="640"/>
      <c r="O103" s="640" t="s">
        <v>565</v>
      </c>
      <c r="P103" s="640"/>
      <c r="Q103" s="640"/>
      <c r="R103" s="640"/>
      <c r="S103" s="640"/>
      <c r="T103" s="640"/>
      <c r="U103" s="640" t="s">
        <v>566</v>
      </c>
      <c r="V103" s="640"/>
      <c r="W103" s="640"/>
      <c r="X103" s="640"/>
      <c r="Y103" s="640"/>
      <c r="Z103" s="640"/>
      <c r="AA103" s="641" t="s">
        <v>567</v>
      </c>
      <c r="AB103" s="641"/>
      <c r="AC103" s="641"/>
      <c r="AD103" s="641"/>
      <c r="AE103" s="641"/>
      <c r="AF103" s="641"/>
    </row>
    <row r="104" spans="1:32" ht="15.2" customHeight="1" thickTop="1" thickBot="1" x14ac:dyDescent="0.25">
      <c r="A104" s="639" t="s">
        <v>308</v>
      </c>
      <c r="B104" s="639"/>
      <c r="C104" s="639"/>
      <c r="D104" s="639"/>
      <c r="E104" s="639"/>
      <c r="F104" s="639"/>
      <c r="G104" s="639"/>
      <c r="H104" s="639"/>
      <c r="I104" s="639"/>
      <c r="J104" s="639"/>
      <c r="K104" s="640" t="s">
        <v>568</v>
      </c>
      <c r="L104" s="640"/>
      <c r="M104" s="640"/>
      <c r="N104" s="640"/>
      <c r="O104" s="640" t="s">
        <v>569</v>
      </c>
      <c r="P104" s="640"/>
      <c r="Q104" s="640"/>
      <c r="R104" s="640"/>
      <c r="S104" s="640"/>
      <c r="T104" s="640"/>
      <c r="U104" s="640" t="s">
        <v>570</v>
      </c>
      <c r="V104" s="640"/>
      <c r="W104" s="640"/>
      <c r="X104" s="640"/>
      <c r="Y104" s="640"/>
      <c r="Z104" s="640"/>
      <c r="AA104" s="641" t="s">
        <v>571</v>
      </c>
      <c r="AB104" s="641"/>
      <c r="AC104" s="641"/>
      <c r="AD104" s="641"/>
      <c r="AE104" s="641"/>
      <c r="AF104" s="641"/>
    </row>
    <row r="105" spans="1:32" ht="25.35" customHeight="1" thickTop="1" thickBot="1" x14ac:dyDescent="0.25">
      <c r="A105" s="639" t="s">
        <v>310</v>
      </c>
      <c r="B105" s="639"/>
      <c r="C105" s="639"/>
      <c r="D105" s="639"/>
      <c r="E105" s="639"/>
      <c r="F105" s="639"/>
      <c r="G105" s="639"/>
      <c r="H105" s="639"/>
      <c r="I105" s="639"/>
      <c r="J105" s="639"/>
      <c r="K105" s="640" t="s">
        <v>572</v>
      </c>
      <c r="L105" s="640"/>
      <c r="M105" s="640"/>
      <c r="N105" s="640"/>
      <c r="O105" s="640" t="s">
        <v>413</v>
      </c>
      <c r="P105" s="640"/>
      <c r="Q105" s="640"/>
      <c r="R105" s="640"/>
      <c r="S105" s="640"/>
      <c r="T105" s="640"/>
      <c r="U105" s="640" t="s">
        <v>573</v>
      </c>
      <c r="V105" s="640"/>
      <c r="W105" s="640"/>
      <c r="X105" s="640"/>
      <c r="Y105" s="640"/>
      <c r="Z105" s="640"/>
      <c r="AA105" s="641" t="s">
        <v>413</v>
      </c>
      <c r="AB105" s="641"/>
      <c r="AC105" s="641"/>
      <c r="AD105" s="641"/>
      <c r="AE105" s="641"/>
      <c r="AF105" s="641"/>
    </row>
    <row r="106" spans="1:32" ht="25.35" customHeight="1" thickTop="1" thickBot="1" x14ac:dyDescent="0.25">
      <c r="A106" s="639" t="s">
        <v>574</v>
      </c>
      <c r="B106" s="639"/>
      <c r="C106" s="639"/>
      <c r="D106" s="639"/>
      <c r="E106" s="639"/>
      <c r="F106" s="639"/>
      <c r="G106" s="639"/>
      <c r="H106" s="639"/>
      <c r="I106" s="639"/>
      <c r="J106" s="639"/>
      <c r="K106" s="640" t="s">
        <v>575</v>
      </c>
      <c r="L106" s="640"/>
      <c r="M106" s="640"/>
      <c r="N106" s="640"/>
      <c r="O106" s="640" t="s">
        <v>569</v>
      </c>
      <c r="P106" s="640"/>
      <c r="Q106" s="640"/>
      <c r="R106" s="640"/>
      <c r="S106" s="640"/>
      <c r="T106" s="640"/>
      <c r="U106" s="640" t="s">
        <v>576</v>
      </c>
      <c r="V106" s="640"/>
      <c r="W106" s="640"/>
      <c r="X106" s="640"/>
      <c r="Y106" s="640"/>
      <c r="Z106" s="640"/>
      <c r="AA106" s="641" t="s">
        <v>577</v>
      </c>
      <c r="AB106" s="641"/>
      <c r="AC106" s="641"/>
      <c r="AD106" s="641"/>
      <c r="AE106" s="641"/>
      <c r="AF106" s="641"/>
    </row>
    <row r="107" spans="1:32" ht="15.2" customHeight="1" thickTop="1" thickBot="1" x14ac:dyDescent="0.25">
      <c r="A107" s="639" t="s">
        <v>313</v>
      </c>
      <c r="B107" s="639"/>
      <c r="C107" s="639"/>
      <c r="D107" s="639"/>
      <c r="E107" s="639"/>
      <c r="F107" s="639"/>
      <c r="G107" s="639"/>
      <c r="H107" s="639"/>
      <c r="I107" s="639"/>
      <c r="J107" s="639"/>
      <c r="K107" s="640" t="s">
        <v>578</v>
      </c>
      <c r="L107" s="640"/>
      <c r="M107" s="640"/>
      <c r="N107" s="640"/>
      <c r="O107" s="640" t="s">
        <v>413</v>
      </c>
      <c r="P107" s="640"/>
      <c r="Q107" s="640"/>
      <c r="R107" s="640"/>
      <c r="S107" s="640"/>
      <c r="T107" s="640"/>
      <c r="U107" s="640" t="s">
        <v>579</v>
      </c>
      <c r="V107" s="640"/>
      <c r="W107" s="640"/>
      <c r="X107" s="640"/>
      <c r="Y107" s="640"/>
      <c r="Z107" s="640"/>
      <c r="AA107" s="641" t="s">
        <v>413</v>
      </c>
      <c r="AB107" s="641"/>
      <c r="AC107" s="641"/>
      <c r="AD107" s="641"/>
      <c r="AE107" s="641"/>
      <c r="AF107" s="641"/>
    </row>
    <row r="108" spans="1:32" ht="25.35" customHeight="1" thickTop="1" thickBot="1" x14ac:dyDescent="0.25">
      <c r="A108" s="639" t="s">
        <v>580</v>
      </c>
      <c r="B108" s="639"/>
      <c r="C108" s="639"/>
      <c r="D108" s="639"/>
      <c r="E108" s="639"/>
      <c r="F108" s="639"/>
      <c r="G108" s="639"/>
      <c r="H108" s="639"/>
      <c r="I108" s="639"/>
      <c r="J108" s="639"/>
      <c r="K108" s="640" t="s">
        <v>581</v>
      </c>
      <c r="L108" s="640"/>
      <c r="M108" s="640"/>
      <c r="N108" s="640"/>
      <c r="O108" s="640" t="s">
        <v>413</v>
      </c>
      <c r="P108" s="640"/>
      <c r="Q108" s="640"/>
      <c r="R108" s="640"/>
      <c r="S108" s="640"/>
      <c r="T108" s="640"/>
      <c r="U108" s="640" t="s">
        <v>413</v>
      </c>
      <c r="V108" s="640"/>
      <c r="W108" s="640"/>
      <c r="X108" s="640"/>
      <c r="Y108" s="640"/>
      <c r="Z108" s="640"/>
      <c r="AA108" s="641" t="s">
        <v>413</v>
      </c>
      <c r="AB108" s="641"/>
      <c r="AC108" s="641"/>
      <c r="AD108" s="641"/>
      <c r="AE108" s="641"/>
      <c r="AF108" s="641"/>
    </row>
    <row r="109" spans="1:32" ht="25.35" customHeight="1" thickTop="1" thickBot="1" x14ac:dyDescent="0.25">
      <c r="A109" s="639" t="s">
        <v>582</v>
      </c>
      <c r="B109" s="639"/>
      <c r="C109" s="639"/>
      <c r="D109" s="639"/>
      <c r="E109" s="639"/>
      <c r="F109" s="639"/>
      <c r="G109" s="639"/>
      <c r="H109" s="639"/>
      <c r="I109" s="639"/>
      <c r="J109" s="639"/>
      <c r="K109" s="640" t="s">
        <v>583</v>
      </c>
      <c r="L109" s="640"/>
      <c r="M109" s="640"/>
      <c r="N109" s="640"/>
      <c r="O109" s="640" t="s">
        <v>584</v>
      </c>
      <c r="P109" s="640"/>
      <c r="Q109" s="640"/>
      <c r="R109" s="640"/>
      <c r="S109" s="640"/>
      <c r="T109" s="640"/>
      <c r="U109" s="640" t="s">
        <v>585</v>
      </c>
      <c r="V109" s="640"/>
      <c r="W109" s="640"/>
      <c r="X109" s="640"/>
      <c r="Y109" s="640"/>
      <c r="Z109" s="640"/>
      <c r="AA109" s="641" t="s">
        <v>586</v>
      </c>
      <c r="AB109" s="641"/>
      <c r="AC109" s="641"/>
      <c r="AD109" s="641"/>
      <c r="AE109" s="641"/>
      <c r="AF109" s="641"/>
    </row>
    <row r="110" spans="1:32" ht="15.2" customHeight="1" thickTop="1" thickBot="1" x14ac:dyDescent="0.25">
      <c r="A110" s="639" t="s">
        <v>587</v>
      </c>
      <c r="B110" s="639"/>
      <c r="C110" s="639"/>
      <c r="D110" s="639"/>
      <c r="E110" s="639"/>
      <c r="F110" s="639"/>
      <c r="G110" s="639"/>
      <c r="H110" s="639"/>
      <c r="I110" s="639"/>
      <c r="J110" s="639"/>
      <c r="K110" s="640" t="s">
        <v>588</v>
      </c>
      <c r="L110" s="640"/>
      <c r="M110" s="640"/>
      <c r="N110" s="640"/>
      <c r="O110" s="640" t="s">
        <v>589</v>
      </c>
      <c r="P110" s="640"/>
      <c r="Q110" s="640"/>
      <c r="R110" s="640"/>
      <c r="S110" s="640"/>
      <c r="T110" s="640"/>
      <c r="U110" s="640" t="s">
        <v>590</v>
      </c>
      <c r="V110" s="640"/>
      <c r="W110" s="640"/>
      <c r="X110" s="640"/>
      <c r="Y110" s="640"/>
      <c r="Z110" s="640"/>
      <c r="AA110" s="641" t="s">
        <v>591</v>
      </c>
      <c r="AB110" s="641"/>
      <c r="AC110" s="641"/>
      <c r="AD110" s="641"/>
      <c r="AE110" s="641"/>
      <c r="AF110" s="641"/>
    </row>
    <row r="111" spans="1:32" ht="15.2" customHeight="1" thickTop="1" thickBot="1" x14ac:dyDescent="0.25">
      <c r="A111" s="639" t="s">
        <v>266</v>
      </c>
      <c r="B111" s="639"/>
      <c r="C111" s="639"/>
      <c r="D111" s="639"/>
      <c r="E111" s="639"/>
      <c r="F111" s="639"/>
      <c r="G111" s="639"/>
      <c r="H111" s="639"/>
      <c r="I111" s="639"/>
      <c r="J111" s="639"/>
      <c r="K111" s="640" t="s">
        <v>266</v>
      </c>
      <c r="L111" s="640"/>
      <c r="M111" s="640"/>
      <c r="N111" s="640"/>
      <c r="O111" s="640" t="s">
        <v>266</v>
      </c>
      <c r="P111" s="640"/>
      <c r="Q111" s="640"/>
      <c r="R111" s="640"/>
      <c r="S111" s="640"/>
      <c r="T111" s="640"/>
      <c r="U111" s="640" t="s">
        <v>266</v>
      </c>
      <c r="V111" s="640"/>
      <c r="W111" s="640"/>
      <c r="X111" s="640"/>
      <c r="Y111" s="640"/>
      <c r="Z111" s="640"/>
      <c r="AA111" s="641" t="s">
        <v>266</v>
      </c>
      <c r="AB111" s="641"/>
      <c r="AC111" s="641"/>
      <c r="AD111" s="641"/>
      <c r="AE111" s="641"/>
      <c r="AF111" s="641"/>
    </row>
    <row r="112" spans="1:32" ht="15.2" customHeight="1" thickTop="1" thickBot="1" x14ac:dyDescent="0.25">
      <c r="A112" s="639" t="s">
        <v>592</v>
      </c>
      <c r="B112" s="639"/>
      <c r="C112" s="639"/>
      <c r="D112" s="639"/>
      <c r="E112" s="639"/>
      <c r="F112" s="639"/>
      <c r="G112" s="639"/>
      <c r="H112" s="639"/>
      <c r="I112" s="639"/>
      <c r="J112" s="639"/>
      <c r="K112" s="640" t="s">
        <v>593</v>
      </c>
      <c r="L112" s="640"/>
      <c r="M112" s="640"/>
      <c r="N112" s="640"/>
      <c r="O112" s="640" t="s">
        <v>266</v>
      </c>
      <c r="P112" s="640"/>
      <c r="Q112" s="640"/>
      <c r="R112" s="640"/>
      <c r="S112" s="640"/>
      <c r="T112" s="640"/>
      <c r="U112" s="640" t="s">
        <v>266</v>
      </c>
      <c r="V112" s="640"/>
      <c r="W112" s="640"/>
      <c r="X112" s="640"/>
      <c r="Y112" s="640"/>
      <c r="Z112" s="640"/>
      <c r="AA112" s="641" t="s">
        <v>266</v>
      </c>
      <c r="AB112" s="641"/>
      <c r="AC112" s="641"/>
      <c r="AD112" s="641"/>
      <c r="AE112" s="641"/>
      <c r="AF112" s="641"/>
    </row>
    <row r="113" spans="1:32" ht="15.2" customHeight="1" thickTop="1" thickBot="1" x14ac:dyDescent="0.25">
      <c r="A113" s="639" t="s">
        <v>594</v>
      </c>
      <c r="B113" s="639"/>
      <c r="C113" s="639"/>
      <c r="D113" s="639"/>
      <c r="E113" s="639"/>
      <c r="F113" s="639"/>
      <c r="G113" s="639"/>
      <c r="H113" s="639"/>
      <c r="I113" s="639"/>
      <c r="J113" s="639"/>
      <c r="K113" s="640" t="s">
        <v>595</v>
      </c>
      <c r="L113" s="640"/>
      <c r="M113" s="640"/>
      <c r="N113" s="640"/>
      <c r="O113" s="640" t="s">
        <v>413</v>
      </c>
      <c r="P113" s="640"/>
      <c r="Q113" s="640"/>
      <c r="R113" s="640"/>
      <c r="S113" s="640"/>
      <c r="T113" s="640"/>
      <c r="U113" s="640" t="s">
        <v>413</v>
      </c>
      <c r="V113" s="640"/>
      <c r="W113" s="640"/>
      <c r="X113" s="640"/>
      <c r="Y113" s="640"/>
      <c r="Z113" s="640"/>
      <c r="AA113" s="641" t="s">
        <v>413</v>
      </c>
      <c r="AB113" s="641"/>
      <c r="AC113" s="641"/>
      <c r="AD113" s="641"/>
      <c r="AE113" s="641"/>
      <c r="AF113" s="641"/>
    </row>
    <row r="114" spans="1:32" ht="25.35" customHeight="1" thickTop="1" thickBot="1" x14ac:dyDescent="0.25">
      <c r="A114" s="639" t="s">
        <v>596</v>
      </c>
      <c r="B114" s="639"/>
      <c r="C114" s="639"/>
      <c r="D114" s="639"/>
      <c r="E114" s="639"/>
      <c r="F114" s="639"/>
      <c r="G114" s="639"/>
      <c r="H114" s="639"/>
      <c r="I114" s="639"/>
      <c r="J114" s="639"/>
      <c r="K114" s="640" t="s">
        <v>597</v>
      </c>
      <c r="L114" s="640"/>
      <c r="M114" s="640"/>
      <c r="N114" s="640"/>
      <c r="O114" s="640" t="s">
        <v>413</v>
      </c>
      <c r="P114" s="640"/>
      <c r="Q114" s="640"/>
      <c r="R114" s="640"/>
      <c r="S114" s="640"/>
      <c r="T114" s="640"/>
      <c r="U114" s="640" t="s">
        <v>413</v>
      </c>
      <c r="V114" s="640"/>
      <c r="W114" s="640"/>
      <c r="X114" s="640"/>
      <c r="Y114" s="640"/>
      <c r="Z114" s="640"/>
      <c r="AA114" s="641" t="s">
        <v>413</v>
      </c>
      <c r="AB114" s="641"/>
      <c r="AC114" s="641"/>
      <c r="AD114" s="641"/>
      <c r="AE114" s="641"/>
      <c r="AF114" s="641"/>
    </row>
    <row r="115" spans="1:32" ht="15.2" customHeight="1" thickTop="1" thickBot="1" x14ac:dyDescent="0.25">
      <c r="A115" s="639" t="s">
        <v>598</v>
      </c>
      <c r="B115" s="639"/>
      <c r="C115" s="639"/>
      <c r="D115" s="639"/>
      <c r="E115" s="639"/>
      <c r="F115" s="639"/>
      <c r="G115" s="639"/>
      <c r="H115" s="639"/>
      <c r="I115" s="639"/>
      <c r="J115" s="639"/>
      <c r="K115" s="640" t="s">
        <v>599</v>
      </c>
      <c r="L115" s="640"/>
      <c r="M115" s="640"/>
      <c r="N115" s="640"/>
      <c r="O115" s="640" t="s">
        <v>413</v>
      </c>
      <c r="P115" s="640"/>
      <c r="Q115" s="640"/>
      <c r="R115" s="640"/>
      <c r="S115" s="640"/>
      <c r="T115" s="640"/>
      <c r="U115" s="640" t="s">
        <v>413</v>
      </c>
      <c r="V115" s="640"/>
      <c r="W115" s="640"/>
      <c r="X115" s="640"/>
      <c r="Y115" s="640"/>
      <c r="Z115" s="640"/>
      <c r="AA115" s="641" t="s">
        <v>413</v>
      </c>
      <c r="AB115" s="641"/>
      <c r="AC115" s="641"/>
      <c r="AD115" s="641"/>
      <c r="AE115" s="641"/>
      <c r="AF115" s="641"/>
    </row>
    <row r="116" spans="1:32" ht="46.15" customHeight="1" thickTop="1" thickBot="1" x14ac:dyDescent="0.25">
      <c r="A116" s="639" t="s">
        <v>600</v>
      </c>
      <c r="B116" s="639"/>
      <c r="C116" s="639"/>
      <c r="D116" s="639"/>
      <c r="E116" s="639"/>
      <c r="F116" s="639"/>
      <c r="G116" s="639"/>
      <c r="H116" s="639"/>
      <c r="I116" s="639"/>
      <c r="J116" s="639"/>
      <c r="K116" s="640" t="s">
        <v>601</v>
      </c>
      <c r="L116" s="640"/>
      <c r="M116" s="640"/>
      <c r="N116" s="640"/>
      <c r="O116" s="640" t="s">
        <v>413</v>
      </c>
      <c r="P116" s="640"/>
      <c r="Q116" s="640"/>
      <c r="R116" s="640"/>
      <c r="S116" s="640"/>
      <c r="T116" s="640"/>
      <c r="U116" s="640" t="s">
        <v>413</v>
      </c>
      <c r="V116" s="640"/>
      <c r="W116" s="640"/>
      <c r="X116" s="640"/>
      <c r="Y116" s="640"/>
      <c r="Z116" s="640"/>
      <c r="AA116" s="641" t="s">
        <v>413</v>
      </c>
      <c r="AB116" s="641"/>
      <c r="AC116" s="641"/>
      <c r="AD116" s="641"/>
      <c r="AE116" s="641"/>
      <c r="AF116" s="641"/>
    </row>
    <row r="117" spans="1:32" ht="46.15" customHeight="1" thickTop="1" thickBot="1" x14ac:dyDescent="0.25">
      <c r="A117" s="639" t="s">
        <v>602</v>
      </c>
      <c r="B117" s="639"/>
      <c r="C117" s="639"/>
      <c r="D117" s="639"/>
      <c r="E117" s="639"/>
      <c r="F117" s="639"/>
      <c r="G117" s="639"/>
      <c r="H117" s="639"/>
      <c r="I117" s="639"/>
      <c r="J117" s="639"/>
      <c r="K117" s="640" t="s">
        <v>603</v>
      </c>
      <c r="L117" s="640"/>
      <c r="M117" s="640"/>
      <c r="N117" s="640"/>
      <c r="O117" s="640" t="s">
        <v>413</v>
      </c>
      <c r="P117" s="640"/>
      <c r="Q117" s="640"/>
      <c r="R117" s="640"/>
      <c r="S117" s="640"/>
      <c r="T117" s="640"/>
      <c r="U117" s="640" t="s">
        <v>413</v>
      </c>
      <c r="V117" s="640"/>
      <c r="W117" s="640"/>
      <c r="X117" s="640"/>
      <c r="Y117" s="640"/>
      <c r="Z117" s="640"/>
      <c r="AA117" s="641" t="s">
        <v>413</v>
      </c>
      <c r="AB117" s="641"/>
      <c r="AC117" s="641"/>
      <c r="AD117" s="641"/>
      <c r="AE117" s="641"/>
      <c r="AF117" s="641"/>
    </row>
    <row r="118" spans="1:32" ht="15.2" customHeight="1" thickTop="1" thickBot="1" x14ac:dyDescent="0.25">
      <c r="A118" s="639" t="s">
        <v>604</v>
      </c>
      <c r="B118" s="639"/>
      <c r="C118" s="639"/>
      <c r="D118" s="639"/>
      <c r="E118" s="639"/>
      <c r="F118" s="639"/>
      <c r="G118" s="639"/>
      <c r="H118" s="639"/>
      <c r="I118" s="639"/>
      <c r="J118" s="639"/>
      <c r="K118" s="640" t="s">
        <v>605</v>
      </c>
      <c r="L118" s="640"/>
      <c r="M118" s="640"/>
      <c r="N118" s="640"/>
      <c r="O118" s="640" t="s">
        <v>413</v>
      </c>
      <c r="P118" s="640"/>
      <c r="Q118" s="640"/>
      <c r="R118" s="640"/>
      <c r="S118" s="640"/>
      <c r="T118" s="640"/>
      <c r="U118" s="640" t="s">
        <v>413</v>
      </c>
      <c r="V118" s="640"/>
      <c r="W118" s="640"/>
      <c r="X118" s="640"/>
      <c r="Y118" s="640"/>
      <c r="Z118" s="640"/>
      <c r="AA118" s="641" t="s">
        <v>413</v>
      </c>
      <c r="AB118" s="641"/>
      <c r="AC118" s="641"/>
      <c r="AD118" s="641"/>
      <c r="AE118" s="641"/>
      <c r="AF118" s="641"/>
    </row>
    <row r="119" spans="1:32" ht="15.2" customHeight="1" thickTop="1" thickBot="1" x14ac:dyDescent="0.25">
      <c r="A119" s="639" t="s">
        <v>606</v>
      </c>
      <c r="B119" s="639"/>
      <c r="C119" s="639"/>
      <c r="D119" s="639"/>
      <c r="E119" s="639"/>
      <c r="F119" s="639"/>
      <c r="G119" s="639"/>
      <c r="H119" s="639"/>
      <c r="I119" s="639"/>
      <c r="J119" s="639"/>
      <c r="K119" s="640" t="s">
        <v>607</v>
      </c>
      <c r="L119" s="640"/>
      <c r="M119" s="640"/>
      <c r="N119" s="640"/>
      <c r="O119" s="640" t="s">
        <v>413</v>
      </c>
      <c r="P119" s="640"/>
      <c r="Q119" s="640"/>
      <c r="R119" s="640"/>
      <c r="S119" s="640"/>
      <c r="T119" s="640"/>
      <c r="U119" s="640" t="s">
        <v>413</v>
      </c>
      <c r="V119" s="640"/>
      <c r="W119" s="640"/>
      <c r="X119" s="640"/>
      <c r="Y119" s="640"/>
      <c r="Z119" s="640"/>
      <c r="AA119" s="641" t="s">
        <v>413</v>
      </c>
      <c r="AB119" s="641"/>
      <c r="AC119" s="641"/>
      <c r="AD119" s="641"/>
      <c r="AE119" s="641"/>
      <c r="AF119" s="641"/>
    </row>
    <row r="120" spans="1:32" ht="15.2" customHeight="1" thickTop="1" thickBot="1" x14ac:dyDescent="0.25">
      <c r="A120" s="639" t="s">
        <v>608</v>
      </c>
      <c r="B120" s="639"/>
      <c r="C120" s="639"/>
      <c r="D120" s="639"/>
      <c r="E120" s="639"/>
      <c r="F120" s="639"/>
      <c r="G120" s="639"/>
      <c r="H120" s="639"/>
      <c r="I120" s="639"/>
      <c r="J120" s="639"/>
      <c r="K120" s="640" t="s">
        <v>609</v>
      </c>
      <c r="L120" s="640"/>
      <c r="M120" s="640"/>
      <c r="N120" s="640"/>
      <c r="O120" s="640" t="s">
        <v>413</v>
      </c>
      <c r="P120" s="640"/>
      <c r="Q120" s="640"/>
      <c r="R120" s="640"/>
      <c r="S120" s="640"/>
      <c r="T120" s="640"/>
      <c r="U120" s="640" t="s">
        <v>413</v>
      </c>
      <c r="V120" s="640"/>
      <c r="W120" s="640"/>
      <c r="X120" s="640"/>
      <c r="Y120" s="640"/>
      <c r="Z120" s="640"/>
      <c r="AA120" s="641" t="s">
        <v>413</v>
      </c>
      <c r="AB120" s="641"/>
      <c r="AC120" s="641"/>
      <c r="AD120" s="641"/>
      <c r="AE120" s="641"/>
      <c r="AF120" s="641"/>
    </row>
    <row r="121" spans="1:32" ht="13.5" thickTop="1" x14ac:dyDescent="0.2">
      <c r="A121" s="480"/>
      <c r="B121" s="480"/>
      <c r="C121" s="480"/>
      <c r="D121" s="480"/>
      <c r="E121" s="480"/>
      <c r="F121" s="480"/>
      <c r="G121" s="480"/>
      <c r="H121" s="480"/>
      <c r="I121" s="480"/>
      <c r="J121" s="480"/>
      <c r="K121" s="480"/>
      <c r="L121" s="480"/>
      <c r="M121" s="480"/>
      <c r="N121" s="480"/>
      <c r="O121" s="480"/>
      <c r="P121" s="480"/>
      <c r="Q121" s="480"/>
      <c r="R121" s="480"/>
      <c r="S121" s="480"/>
      <c r="T121" s="480"/>
      <c r="U121" s="480"/>
    </row>
  </sheetData>
  <mergeCells count="574">
    <mergeCell ref="A120:J120"/>
    <mergeCell ref="K120:N120"/>
    <mergeCell ref="O120:T120"/>
    <mergeCell ref="U120:Z120"/>
    <mergeCell ref="AA120:AF120"/>
    <mergeCell ref="A119:J119"/>
    <mergeCell ref="K119:N119"/>
    <mergeCell ref="O119:T119"/>
    <mergeCell ref="U119:Z119"/>
    <mergeCell ref="AA119:AF119"/>
    <mergeCell ref="A118:J118"/>
    <mergeCell ref="K118:N118"/>
    <mergeCell ref="O118:T118"/>
    <mergeCell ref="U118:Z118"/>
    <mergeCell ref="AA118:AF118"/>
    <mergeCell ref="A117:J117"/>
    <mergeCell ref="K117:N117"/>
    <mergeCell ref="O117:T117"/>
    <mergeCell ref="U117:Z117"/>
    <mergeCell ref="AA117:AF117"/>
    <mergeCell ref="A116:J116"/>
    <mergeCell ref="K116:N116"/>
    <mergeCell ref="O116:T116"/>
    <mergeCell ref="U116:Z116"/>
    <mergeCell ref="AA116:AF116"/>
    <mergeCell ref="A115:J115"/>
    <mergeCell ref="K115:N115"/>
    <mergeCell ref="O115:T115"/>
    <mergeCell ref="U115:Z115"/>
    <mergeCell ref="AA115:AF115"/>
    <mergeCell ref="A114:J114"/>
    <mergeCell ref="K114:N114"/>
    <mergeCell ref="O114:T114"/>
    <mergeCell ref="U114:Z114"/>
    <mergeCell ref="AA114:AF114"/>
    <mergeCell ref="A113:J113"/>
    <mergeCell ref="K113:N113"/>
    <mergeCell ref="O113:T113"/>
    <mergeCell ref="U113:Z113"/>
    <mergeCell ref="AA113:AF113"/>
    <mergeCell ref="A112:J112"/>
    <mergeCell ref="K112:N112"/>
    <mergeCell ref="O112:T112"/>
    <mergeCell ref="U112:Z112"/>
    <mergeCell ref="AA112:AF112"/>
    <mergeCell ref="A111:J111"/>
    <mergeCell ref="K111:N111"/>
    <mergeCell ref="O111:T111"/>
    <mergeCell ref="U111:Z111"/>
    <mergeCell ref="AA111:AF111"/>
    <mergeCell ref="A110:J110"/>
    <mergeCell ref="K110:N110"/>
    <mergeCell ref="O110:T110"/>
    <mergeCell ref="U110:Z110"/>
    <mergeCell ref="AA110:AF110"/>
    <mergeCell ref="A109:J109"/>
    <mergeCell ref="K109:N109"/>
    <mergeCell ref="O109:T109"/>
    <mergeCell ref="U109:Z109"/>
    <mergeCell ref="AA109:AF109"/>
    <mergeCell ref="A108:J108"/>
    <mergeCell ref="K108:N108"/>
    <mergeCell ref="O108:T108"/>
    <mergeCell ref="U108:Z108"/>
    <mergeCell ref="AA108:AF108"/>
    <mergeCell ref="A107:J107"/>
    <mergeCell ref="K107:N107"/>
    <mergeCell ref="O107:T107"/>
    <mergeCell ref="U107:Z107"/>
    <mergeCell ref="AA107:AF107"/>
    <mergeCell ref="A106:J106"/>
    <mergeCell ref="K106:N106"/>
    <mergeCell ref="O106:T106"/>
    <mergeCell ref="U106:Z106"/>
    <mergeCell ref="AA106:AF106"/>
    <mergeCell ref="A105:J105"/>
    <mergeCell ref="K105:N105"/>
    <mergeCell ref="O105:T105"/>
    <mergeCell ref="U105:Z105"/>
    <mergeCell ref="AA105:AF105"/>
    <mergeCell ref="A104:J104"/>
    <mergeCell ref="K104:N104"/>
    <mergeCell ref="O104:T104"/>
    <mergeCell ref="U104:Z104"/>
    <mergeCell ref="AA104:AF104"/>
    <mergeCell ref="A103:J103"/>
    <mergeCell ref="K103:N103"/>
    <mergeCell ref="O103:T103"/>
    <mergeCell ref="U103:Z103"/>
    <mergeCell ref="AA103:AF103"/>
    <mergeCell ref="A102:J102"/>
    <mergeCell ref="K102:N102"/>
    <mergeCell ref="O102:T102"/>
    <mergeCell ref="U102:Z102"/>
    <mergeCell ref="AA102:AF102"/>
    <mergeCell ref="A101:J101"/>
    <mergeCell ref="K101:N101"/>
    <mergeCell ref="O101:T101"/>
    <mergeCell ref="U101:Z101"/>
    <mergeCell ref="AA101:AF101"/>
    <mergeCell ref="A100:J100"/>
    <mergeCell ref="K100:N100"/>
    <mergeCell ref="O100:T100"/>
    <mergeCell ref="U100:Z100"/>
    <mergeCell ref="AA100:AF100"/>
    <mergeCell ref="A99:J99"/>
    <mergeCell ref="K99:N99"/>
    <mergeCell ref="O99:T99"/>
    <mergeCell ref="U99:Z99"/>
    <mergeCell ref="AA99:AF99"/>
    <mergeCell ref="A98:J98"/>
    <mergeCell ref="K98:N98"/>
    <mergeCell ref="O98:T98"/>
    <mergeCell ref="U98:Z98"/>
    <mergeCell ref="AA98:AF98"/>
    <mergeCell ref="A97:J97"/>
    <mergeCell ref="K97:N97"/>
    <mergeCell ref="O97:T97"/>
    <mergeCell ref="U97:Z97"/>
    <mergeCell ref="AA97:AF97"/>
    <mergeCell ref="A96:J96"/>
    <mergeCell ref="K96:N96"/>
    <mergeCell ref="O96:T96"/>
    <mergeCell ref="U96:Z96"/>
    <mergeCell ref="AA96:AF96"/>
    <mergeCell ref="A95:J95"/>
    <mergeCell ref="K95:N95"/>
    <mergeCell ref="O95:T95"/>
    <mergeCell ref="U95:Z95"/>
    <mergeCell ref="AA95:AF95"/>
    <mergeCell ref="A94:J94"/>
    <mergeCell ref="K94:N94"/>
    <mergeCell ref="O94:T94"/>
    <mergeCell ref="U94:Z94"/>
    <mergeCell ref="AA94:AF94"/>
    <mergeCell ref="A93:J93"/>
    <mergeCell ref="K93:N93"/>
    <mergeCell ref="O93:T93"/>
    <mergeCell ref="U93:Z93"/>
    <mergeCell ref="AA93:AF93"/>
    <mergeCell ref="A92:J92"/>
    <mergeCell ref="K92:N92"/>
    <mergeCell ref="O92:T92"/>
    <mergeCell ref="U92:Z92"/>
    <mergeCell ref="AA92:AF92"/>
    <mergeCell ref="A91:J91"/>
    <mergeCell ref="K91:N91"/>
    <mergeCell ref="O91:T91"/>
    <mergeCell ref="U91:Z91"/>
    <mergeCell ref="AA91:AF91"/>
    <mergeCell ref="A90:J90"/>
    <mergeCell ref="K90:N90"/>
    <mergeCell ref="O90:T90"/>
    <mergeCell ref="U90:Z90"/>
    <mergeCell ref="AA90:AF90"/>
    <mergeCell ref="A89:J89"/>
    <mergeCell ref="K89:N89"/>
    <mergeCell ref="O89:T89"/>
    <mergeCell ref="U89:Z89"/>
    <mergeCell ref="AA89:AF89"/>
    <mergeCell ref="A88:J88"/>
    <mergeCell ref="K88:N88"/>
    <mergeCell ref="O88:T88"/>
    <mergeCell ref="U88:Z88"/>
    <mergeCell ref="AA88:AF88"/>
    <mergeCell ref="A87:J87"/>
    <mergeCell ref="K87:N87"/>
    <mergeCell ref="O87:T87"/>
    <mergeCell ref="U87:Z87"/>
    <mergeCell ref="AA87:AF87"/>
    <mergeCell ref="A86:J86"/>
    <mergeCell ref="K86:N86"/>
    <mergeCell ref="O86:T86"/>
    <mergeCell ref="U86:Z86"/>
    <mergeCell ref="AA86:AF86"/>
    <mergeCell ref="A85:J85"/>
    <mergeCell ref="K85:N85"/>
    <mergeCell ref="O85:T85"/>
    <mergeCell ref="U85:Z85"/>
    <mergeCell ref="AA85:AF85"/>
    <mergeCell ref="A84:J84"/>
    <mergeCell ref="K84:N84"/>
    <mergeCell ref="O84:T84"/>
    <mergeCell ref="U84:Z84"/>
    <mergeCell ref="AA84:AF84"/>
    <mergeCell ref="A83:J83"/>
    <mergeCell ref="K83:N83"/>
    <mergeCell ref="O83:T83"/>
    <mergeCell ref="U83:Z83"/>
    <mergeCell ref="AA83:AF83"/>
    <mergeCell ref="K81:N81"/>
    <mergeCell ref="O81:T81"/>
    <mergeCell ref="U81:Z81"/>
    <mergeCell ref="AA81:AF81"/>
    <mergeCell ref="A82:J82"/>
    <mergeCell ref="K82:N82"/>
    <mergeCell ref="O82:T82"/>
    <mergeCell ref="U82:Z82"/>
    <mergeCell ref="AA82:AF82"/>
    <mergeCell ref="A81:J81"/>
    <mergeCell ref="A80:J80"/>
    <mergeCell ref="K80:N80"/>
    <mergeCell ref="O80:T80"/>
    <mergeCell ref="U80:Z80"/>
    <mergeCell ref="AA80:AF80"/>
    <mergeCell ref="A79:J79"/>
    <mergeCell ref="K79:N79"/>
    <mergeCell ref="O79:T79"/>
    <mergeCell ref="U79:Z79"/>
    <mergeCell ref="AA79:AF79"/>
    <mergeCell ref="A78:J78"/>
    <mergeCell ref="K78:N78"/>
    <mergeCell ref="O78:T78"/>
    <mergeCell ref="U78:Z78"/>
    <mergeCell ref="AA78:AF78"/>
    <mergeCell ref="A77:J77"/>
    <mergeCell ref="K77:N77"/>
    <mergeCell ref="O77:T77"/>
    <mergeCell ref="U77:Z77"/>
    <mergeCell ref="AA77:AF77"/>
    <mergeCell ref="A76:J76"/>
    <mergeCell ref="K76:N76"/>
    <mergeCell ref="O76:T76"/>
    <mergeCell ref="U76:Z76"/>
    <mergeCell ref="AA76:AF76"/>
    <mergeCell ref="A75:J75"/>
    <mergeCell ref="K75:N75"/>
    <mergeCell ref="O75:T75"/>
    <mergeCell ref="U75:Z75"/>
    <mergeCell ref="AA75:AF75"/>
    <mergeCell ref="A74:J74"/>
    <mergeCell ref="K74:N74"/>
    <mergeCell ref="O74:T74"/>
    <mergeCell ref="U74:Z74"/>
    <mergeCell ref="AA74:AF74"/>
    <mergeCell ref="A73:J73"/>
    <mergeCell ref="K73:N73"/>
    <mergeCell ref="O73:T73"/>
    <mergeCell ref="U73:Z73"/>
    <mergeCell ref="AA73:AF73"/>
    <mergeCell ref="A72:J72"/>
    <mergeCell ref="K72:N72"/>
    <mergeCell ref="O72:T72"/>
    <mergeCell ref="U72:Z72"/>
    <mergeCell ref="AA72:AF72"/>
    <mergeCell ref="A71:J71"/>
    <mergeCell ref="K71:N71"/>
    <mergeCell ref="O71:T71"/>
    <mergeCell ref="U71:Z71"/>
    <mergeCell ref="AA71:AF71"/>
    <mergeCell ref="A70:J70"/>
    <mergeCell ref="K70:N70"/>
    <mergeCell ref="O70:T70"/>
    <mergeCell ref="U70:Z70"/>
    <mergeCell ref="AA70:AF70"/>
    <mergeCell ref="A69:J69"/>
    <mergeCell ref="K69:N69"/>
    <mergeCell ref="O69:T69"/>
    <mergeCell ref="U69:Z69"/>
    <mergeCell ref="AA69:AF69"/>
    <mergeCell ref="A68:J68"/>
    <mergeCell ref="K68:N68"/>
    <mergeCell ref="O68:T68"/>
    <mergeCell ref="U68:Z68"/>
    <mergeCell ref="AA68:AF68"/>
    <mergeCell ref="A67:J67"/>
    <mergeCell ref="K67:N67"/>
    <mergeCell ref="O67:T67"/>
    <mergeCell ref="U67:Z67"/>
    <mergeCell ref="AA67:AF67"/>
    <mergeCell ref="A66:J66"/>
    <mergeCell ref="K66:N66"/>
    <mergeCell ref="O66:T66"/>
    <mergeCell ref="U66:Z66"/>
    <mergeCell ref="AA66:AF66"/>
    <mergeCell ref="A65:J65"/>
    <mergeCell ref="K65:N65"/>
    <mergeCell ref="O65:T65"/>
    <mergeCell ref="U65:Z65"/>
    <mergeCell ref="AA65:AF65"/>
    <mergeCell ref="A64:J64"/>
    <mergeCell ref="K64:N64"/>
    <mergeCell ref="O64:T64"/>
    <mergeCell ref="U64:Z64"/>
    <mergeCell ref="AA64:AF64"/>
    <mergeCell ref="A63:J63"/>
    <mergeCell ref="K63:N63"/>
    <mergeCell ref="O63:T63"/>
    <mergeCell ref="U63:Z63"/>
    <mergeCell ref="AA63:AF63"/>
    <mergeCell ref="A62:J62"/>
    <mergeCell ref="K62:N62"/>
    <mergeCell ref="O62:T62"/>
    <mergeCell ref="U62:Z62"/>
    <mergeCell ref="AA62:AF62"/>
    <mergeCell ref="A61:J61"/>
    <mergeCell ref="K61:N61"/>
    <mergeCell ref="O61:T61"/>
    <mergeCell ref="U61:Z61"/>
    <mergeCell ref="AA61:AF61"/>
    <mergeCell ref="A60:J60"/>
    <mergeCell ref="K60:N60"/>
    <mergeCell ref="O60:T60"/>
    <mergeCell ref="U60:Z60"/>
    <mergeCell ref="AA60:AF60"/>
    <mergeCell ref="A59:J59"/>
    <mergeCell ref="K59:N59"/>
    <mergeCell ref="O59:T59"/>
    <mergeCell ref="U59:Z59"/>
    <mergeCell ref="AA59:AF59"/>
    <mergeCell ref="A58:J58"/>
    <mergeCell ref="K58:N58"/>
    <mergeCell ref="O58:T58"/>
    <mergeCell ref="U58:Z58"/>
    <mergeCell ref="AA58:AF58"/>
    <mergeCell ref="A57:J57"/>
    <mergeCell ref="K57:N57"/>
    <mergeCell ref="O57:T57"/>
    <mergeCell ref="U57:Z57"/>
    <mergeCell ref="AA57:AF57"/>
    <mergeCell ref="A56:J56"/>
    <mergeCell ref="K56:N56"/>
    <mergeCell ref="O56:T56"/>
    <mergeCell ref="U56:Z56"/>
    <mergeCell ref="AA56:AF56"/>
    <mergeCell ref="A55:J55"/>
    <mergeCell ref="K55:N55"/>
    <mergeCell ref="O55:T55"/>
    <mergeCell ref="U55:Z55"/>
    <mergeCell ref="AA55:AF55"/>
    <mergeCell ref="A54:J54"/>
    <mergeCell ref="K54:N54"/>
    <mergeCell ref="O54:T54"/>
    <mergeCell ref="U54:Z54"/>
    <mergeCell ref="AA54:AF54"/>
    <mergeCell ref="A53:J53"/>
    <mergeCell ref="K53:N53"/>
    <mergeCell ref="O53:T53"/>
    <mergeCell ref="U53:Z53"/>
    <mergeCell ref="AA53:AF53"/>
    <mergeCell ref="A52:J52"/>
    <mergeCell ref="K52:N52"/>
    <mergeCell ref="O52:T52"/>
    <mergeCell ref="U52:Z52"/>
    <mergeCell ref="AA52:AF52"/>
    <mergeCell ref="A51:J51"/>
    <mergeCell ref="K51:N51"/>
    <mergeCell ref="O51:T51"/>
    <mergeCell ref="U51:Z51"/>
    <mergeCell ref="AA51:AF51"/>
    <mergeCell ref="A50:J50"/>
    <mergeCell ref="K50:N50"/>
    <mergeCell ref="O50:T50"/>
    <mergeCell ref="U50:Z50"/>
    <mergeCell ref="AA50:AF50"/>
    <mergeCell ref="A49:J49"/>
    <mergeCell ref="K49:N49"/>
    <mergeCell ref="O49:T49"/>
    <mergeCell ref="U49:Z49"/>
    <mergeCell ref="AA49:AF49"/>
    <mergeCell ref="A48:J48"/>
    <mergeCell ref="K48:N48"/>
    <mergeCell ref="O48:T48"/>
    <mergeCell ref="U48:Z48"/>
    <mergeCell ref="AA48:AF48"/>
    <mergeCell ref="A47:J47"/>
    <mergeCell ref="K47:N47"/>
    <mergeCell ref="O47:T47"/>
    <mergeCell ref="U47:Z47"/>
    <mergeCell ref="AA47:AF47"/>
    <mergeCell ref="A46:J46"/>
    <mergeCell ref="K46:N46"/>
    <mergeCell ref="O46:T46"/>
    <mergeCell ref="U46:Z46"/>
    <mergeCell ref="AA46:AF46"/>
    <mergeCell ref="A45:J45"/>
    <mergeCell ref="K45:N45"/>
    <mergeCell ref="O45:T45"/>
    <mergeCell ref="U45:Z45"/>
    <mergeCell ref="AA45:AF45"/>
    <mergeCell ref="A44:J44"/>
    <mergeCell ref="K44:N44"/>
    <mergeCell ref="O44:T44"/>
    <mergeCell ref="U44:Z44"/>
    <mergeCell ref="AA44:AF44"/>
    <mergeCell ref="A43:J43"/>
    <mergeCell ref="K43:N43"/>
    <mergeCell ref="O43:T43"/>
    <mergeCell ref="U43:Z43"/>
    <mergeCell ref="AA43:AF43"/>
    <mergeCell ref="A42:J42"/>
    <mergeCell ref="K42:N42"/>
    <mergeCell ref="O42:T42"/>
    <mergeCell ref="U42:Z42"/>
    <mergeCell ref="AA42:AF42"/>
    <mergeCell ref="A41:J41"/>
    <mergeCell ref="K41:N41"/>
    <mergeCell ref="O41:T41"/>
    <mergeCell ref="U41:Z41"/>
    <mergeCell ref="AA41:AF41"/>
    <mergeCell ref="A40:J40"/>
    <mergeCell ref="K40:N40"/>
    <mergeCell ref="O40:T40"/>
    <mergeCell ref="U40:Z40"/>
    <mergeCell ref="AA40:AF40"/>
    <mergeCell ref="A39:J39"/>
    <mergeCell ref="K39:N39"/>
    <mergeCell ref="O39:T39"/>
    <mergeCell ref="U39:Z39"/>
    <mergeCell ref="AA39:AF39"/>
    <mergeCell ref="A38:J38"/>
    <mergeCell ref="K38:N38"/>
    <mergeCell ref="O38:T38"/>
    <mergeCell ref="U38:Z38"/>
    <mergeCell ref="AA38:AF38"/>
    <mergeCell ref="A37:J37"/>
    <mergeCell ref="K37:N37"/>
    <mergeCell ref="O37:T37"/>
    <mergeCell ref="U37:Z37"/>
    <mergeCell ref="AA37:AF37"/>
    <mergeCell ref="A36:J36"/>
    <mergeCell ref="K36:N36"/>
    <mergeCell ref="O36:T36"/>
    <mergeCell ref="U36:Z36"/>
    <mergeCell ref="AA36:AF36"/>
    <mergeCell ref="A35:J35"/>
    <mergeCell ref="K35:N35"/>
    <mergeCell ref="O35:T35"/>
    <mergeCell ref="U35:Z35"/>
    <mergeCell ref="AA35:AF35"/>
    <mergeCell ref="A34:J34"/>
    <mergeCell ref="K34:N34"/>
    <mergeCell ref="O34:T34"/>
    <mergeCell ref="U34:Z34"/>
    <mergeCell ref="AA34:AF34"/>
    <mergeCell ref="A33:J33"/>
    <mergeCell ref="K33:N33"/>
    <mergeCell ref="O33:T33"/>
    <mergeCell ref="U33:Z33"/>
    <mergeCell ref="AA33:AF33"/>
    <mergeCell ref="A32:J32"/>
    <mergeCell ref="K32:N32"/>
    <mergeCell ref="O32:T32"/>
    <mergeCell ref="U32:Z32"/>
    <mergeCell ref="AA32:AF32"/>
    <mergeCell ref="A31:J31"/>
    <mergeCell ref="K31:N31"/>
    <mergeCell ref="O31:T31"/>
    <mergeCell ref="U31:Z31"/>
    <mergeCell ref="AA31:AF31"/>
    <mergeCell ref="A30:J30"/>
    <mergeCell ref="K30:N30"/>
    <mergeCell ref="O30:T30"/>
    <mergeCell ref="U30:Z30"/>
    <mergeCell ref="AA30:AF30"/>
    <mergeCell ref="A29:J29"/>
    <mergeCell ref="K29:N29"/>
    <mergeCell ref="O29:T29"/>
    <mergeCell ref="U29:Z29"/>
    <mergeCell ref="AA29:AF29"/>
    <mergeCell ref="A28:J28"/>
    <mergeCell ref="K28:N28"/>
    <mergeCell ref="O28:T28"/>
    <mergeCell ref="U28:Z28"/>
    <mergeCell ref="AA28:AF28"/>
    <mergeCell ref="A27:J27"/>
    <mergeCell ref="K27:N27"/>
    <mergeCell ref="O27:T27"/>
    <mergeCell ref="U27:Z27"/>
    <mergeCell ref="AA27:AF27"/>
    <mergeCell ref="A26:J26"/>
    <mergeCell ref="K26:N26"/>
    <mergeCell ref="O26:T26"/>
    <mergeCell ref="U26:Z26"/>
    <mergeCell ref="AA26:AF26"/>
    <mergeCell ref="A25:J25"/>
    <mergeCell ref="K25:N25"/>
    <mergeCell ref="O25:T25"/>
    <mergeCell ref="U25:Z25"/>
    <mergeCell ref="AA25:AF25"/>
    <mergeCell ref="A24:J24"/>
    <mergeCell ref="K24:N24"/>
    <mergeCell ref="O24:T24"/>
    <mergeCell ref="U24:Z24"/>
    <mergeCell ref="AA24:AF24"/>
    <mergeCell ref="A23:J23"/>
    <mergeCell ref="K23:N23"/>
    <mergeCell ref="O23:T23"/>
    <mergeCell ref="U23:Z23"/>
    <mergeCell ref="AA23:AF23"/>
    <mergeCell ref="A22:J22"/>
    <mergeCell ref="K22:N22"/>
    <mergeCell ref="O22:T22"/>
    <mergeCell ref="U22:Z22"/>
    <mergeCell ref="AA22:AF22"/>
    <mergeCell ref="A21:J21"/>
    <mergeCell ref="K21:N21"/>
    <mergeCell ref="O21:T21"/>
    <mergeCell ref="U21:Z21"/>
    <mergeCell ref="AA21:AF21"/>
    <mergeCell ref="A20:J20"/>
    <mergeCell ref="K20:N20"/>
    <mergeCell ref="O20:T20"/>
    <mergeCell ref="U20:Z20"/>
    <mergeCell ref="AA20:AF20"/>
    <mergeCell ref="A19:J19"/>
    <mergeCell ref="K19:N19"/>
    <mergeCell ref="O19:T19"/>
    <mergeCell ref="U19:Z19"/>
    <mergeCell ref="AA19:AF19"/>
    <mergeCell ref="A18:J18"/>
    <mergeCell ref="K18:N18"/>
    <mergeCell ref="O18:T18"/>
    <mergeCell ref="U18:Z18"/>
    <mergeCell ref="AA18:AF18"/>
    <mergeCell ref="A17:J17"/>
    <mergeCell ref="K17:N17"/>
    <mergeCell ref="O17:T17"/>
    <mergeCell ref="U17:Z17"/>
    <mergeCell ref="AA17:AF17"/>
    <mergeCell ref="A16:J16"/>
    <mergeCell ref="K16:N16"/>
    <mergeCell ref="O16:T16"/>
    <mergeCell ref="U16:Z16"/>
    <mergeCell ref="AA16:AF16"/>
    <mergeCell ref="A15:J15"/>
    <mergeCell ref="K15:N15"/>
    <mergeCell ref="O15:T15"/>
    <mergeCell ref="U15:Z15"/>
    <mergeCell ref="AA15:AF15"/>
    <mergeCell ref="A14:J14"/>
    <mergeCell ref="K14:N14"/>
    <mergeCell ref="O14:T14"/>
    <mergeCell ref="U14:Z14"/>
    <mergeCell ref="AA14:AF14"/>
    <mergeCell ref="A13:J13"/>
    <mergeCell ref="K13:N13"/>
    <mergeCell ref="O13:T13"/>
    <mergeCell ref="U13:Z13"/>
    <mergeCell ref="AA13:AF13"/>
    <mergeCell ref="A12:J12"/>
    <mergeCell ref="K12:N12"/>
    <mergeCell ref="O12:T12"/>
    <mergeCell ref="U12:Z12"/>
    <mergeCell ref="AA12:AF12"/>
    <mergeCell ref="A11:J11"/>
    <mergeCell ref="K11:N11"/>
    <mergeCell ref="O11:T11"/>
    <mergeCell ref="U11:Z11"/>
    <mergeCell ref="AA11:AF11"/>
    <mergeCell ref="A10:J10"/>
    <mergeCell ref="K10:N10"/>
    <mergeCell ref="O10:T10"/>
    <mergeCell ref="U10:Z10"/>
    <mergeCell ref="AA10:AF10"/>
    <mergeCell ref="K8:N8"/>
    <mergeCell ref="O8:T8"/>
    <mergeCell ref="U8:Z8"/>
    <mergeCell ref="AA8:AF8"/>
    <mergeCell ref="A9:J9"/>
    <mergeCell ref="K9:N9"/>
    <mergeCell ref="O9:T9"/>
    <mergeCell ref="U9:Z9"/>
    <mergeCell ref="AA9:AF9"/>
    <mergeCell ref="A8:J8"/>
    <mergeCell ref="W2:AF2"/>
    <mergeCell ref="W3:AF3"/>
    <mergeCell ref="A5:AF5"/>
    <mergeCell ref="A6:AF6"/>
    <mergeCell ref="A7:J7"/>
    <mergeCell ref="K7:N7"/>
    <mergeCell ref="O7:T7"/>
    <mergeCell ref="U7:Z7"/>
    <mergeCell ref="AA7:AF7"/>
  </mergeCells>
  <conditionalFormatting sqref="A9:A120">
    <cfRule type="cellIs" dxfId="1" priority="1" stopIfTrue="1" operator="equal">
      <formula>#REF!</formula>
    </cfRule>
  </conditionalFormatting>
  <conditionalFormatting sqref="K9:K120 O9:O120 U9:U120 AA9:AA120">
    <cfRule type="cellIs" dxfId="0" priority="2" stopIfTrue="1" operator="equal">
      <formula>#REF!</formula>
    </cfRule>
  </conditionalFormatting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1"/>
  <sheetViews>
    <sheetView workbookViewId="0">
      <selection activeCell="E11" sqref="E11"/>
    </sheetView>
  </sheetViews>
  <sheetFormatPr defaultRowHeight="12.75" x14ac:dyDescent="0.2"/>
  <cols>
    <col min="2" max="2" width="13.5703125" customWidth="1"/>
    <col min="3" max="3" width="13.7109375" customWidth="1"/>
    <col min="5" max="5" width="11" customWidth="1"/>
    <col min="6" max="6" width="11.5703125" customWidth="1"/>
    <col min="7" max="7" width="12.42578125" customWidth="1"/>
  </cols>
  <sheetData>
    <row r="1" spans="1:7" ht="38.25" customHeight="1" x14ac:dyDescent="0.2">
      <c r="A1" s="327"/>
      <c r="B1" s="328"/>
      <c r="C1" s="647" t="s">
        <v>293</v>
      </c>
      <c r="D1" s="647"/>
      <c r="E1" s="647"/>
      <c r="F1" s="328"/>
      <c r="G1" s="328"/>
    </row>
    <row r="2" spans="1:7" x14ac:dyDescent="0.2">
      <c r="A2" s="648" t="s">
        <v>277</v>
      </c>
      <c r="B2" s="648"/>
      <c r="C2" s="648"/>
      <c r="D2" s="648"/>
      <c r="E2" s="648"/>
      <c r="F2" s="648"/>
      <c r="G2" s="648"/>
    </row>
    <row r="3" spans="1:7" x14ac:dyDescent="0.2">
      <c r="A3" s="648" t="s">
        <v>390</v>
      </c>
      <c r="B3" s="648"/>
      <c r="C3" s="648"/>
      <c r="D3" s="648"/>
      <c r="E3" s="648"/>
      <c r="F3" s="648"/>
      <c r="G3" s="648"/>
    </row>
    <row r="4" spans="1:7" x14ac:dyDescent="0.2">
      <c r="A4" s="648" t="s">
        <v>359</v>
      </c>
      <c r="B4" s="648"/>
      <c r="C4" s="648"/>
      <c r="D4" s="648"/>
      <c r="E4" s="648"/>
      <c r="F4" s="648"/>
      <c r="G4" s="648"/>
    </row>
    <row r="5" spans="1:7" x14ac:dyDescent="0.2">
      <c r="A5" s="327"/>
      <c r="B5" s="328"/>
      <c r="C5" s="328"/>
      <c r="D5" s="328"/>
      <c r="E5" s="328"/>
      <c r="F5" s="328"/>
      <c r="G5" s="328"/>
    </row>
    <row r="6" spans="1:7" ht="14.25" thickBot="1" x14ac:dyDescent="0.25">
      <c r="A6" s="327"/>
      <c r="B6" s="328"/>
      <c r="C6" s="328"/>
      <c r="D6" s="328"/>
      <c r="E6" s="328"/>
      <c r="F6" s="328"/>
      <c r="G6" s="329" t="s">
        <v>355</v>
      </c>
    </row>
    <row r="7" spans="1:7" ht="13.5" thickBot="1" x14ac:dyDescent="0.25">
      <c r="A7" s="649" t="s">
        <v>278</v>
      </c>
      <c r="B7" s="651" t="s">
        <v>279</v>
      </c>
      <c r="C7" s="651" t="s">
        <v>280</v>
      </c>
      <c r="D7" s="651" t="s">
        <v>281</v>
      </c>
      <c r="E7" s="653" t="s">
        <v>282</v>
      </c>
      <c r="F7" s="653"/>
      <c r="G7" s="654"/>
    </row>
    <row r="8" spans="1:7" ht="36.75" thickBot="1" x14ac:dyDescent="0.25">
      <c r="A8" s="650"/>
      <c r="B8" s="652"/>
      <c r="C8" s="652"/>
      <c r="D8" s="652"/>
      <c r="E8" s="330" t="s">
        <v>283</v>
      </c>
      <c r="F8" s="330" t="s">
        <v>284</v>
      </c>
      <c r="G8" s="331" t="s">
        <v>285</v>
      </c>
    </row>
    <row r="9" spans="1:7" ht="13.5" thickBot="1" x14ac:dyDescent="0.25">
      <c r="A9" s="332" t="s">
        <v>286</v>
      </c>
      <c r="B9" s="333" t="s">
        <v>287</v>
      </c>
      <c r="C9" s="333" t="s">
        <v>288</v>
      </c>
      <c r="D9" s="333" t="s">
        <v>289</v>
      </c>
      <c r="E9" s="333" t="s">
        <v>290</v>
      </c>
      <c r="F9" s="333" t="s">
        <v>291</v>
      </c>
      <c r="G9" s="334" t="s">
        <v>292</v>
      </c>
    </row>
    <row r="10" spans="1:7" ht="48" customHeight="1" thickBot="1" x14ac:dyDescent="0.25">
      <c r="A10" s="332">
        <v>1</v>
      </c>
      <c r="B10" s="337" t="s">
        <v>361</v>
      </c>
      <c r="C10" s="396">
        <v>83837182</v>
      </c>
      <c r="D10" s="333"/>
      <c r="E10" s="396">
        <v>83837182</v>
      </c>
      <c r="F10" s="333"/>
      <c r="G10" s="334"/>
    </row>
    <row r="11" spans="1:7" ht="13.5" thickBot="1" x14ac:dyDescent="0.25">
      <c r="A11" s="645" t="s">
        <v>106</v>
      </c>
      <c r="B11" s="646"/>
      <c r="C11" s="335" t="s">
        <v>266</v>
      </c>
      <c r="D11" s="335" t="s">
        <v>266</v>
      </c>
      <c r="E11" s="335" t="s">
        <v>266</v>
      </c>
      <c r="F11" s="335" t="s">
        <v>266</v>
      </c>
      <c r="G11" s="336" t="s">
        <v>266</v>
      </c>
    </row>
  </sheetData>
  <mergeCells count="10">
    <mergeCell ref="A11:B11"/>
    <mergeCell ref="C1:E1"/>
    <mergeCell ref="A2:G2"/>
    <mergeCell ref="A3:G3"/>
    <mergeCell ref="A4:G4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37"/>
  <sheetViews>
    <sheetView topLeftCell="A16" workbookViewId="0">
      <selection activeCell="K26" sqref="K26"/>
    </sheetView>
  </sheetViews>
  <sheetFormatPr defaultRowHeight="12.75" x14ac:dyDescent="0.2"/>
  <cols>
    <col min="1" max="1" width="23.28515625" customWidth="1"/>
    <col min="2" max="2" width="12.5703125" customWidth="1"/>
    <col min="3" max="3" width="13.5703125" customWidth="1"/>
    <col min="4" max="4" width="25.7109375" customWidth="1"/>
    <col min="5" max="5" width="11.85546875" customWidth="1"/>
    <col min="6" max="6" width="11.7109375" customWidth="1"/>
  </cols>
  <sheetData>
    <row r="1" spans="1:6" ht="46.5" customHeight="1" x14ac:dyDescent="0.2">
      <c r="A1" s="655" t="s">
        <v>326</v>
      </c>
      <c r="B1" s="656"/>
      <c r="C1" s="656"/>
      <c r="D1" s="656"/>
      <c r="E1" s="656"/>
      <c r="F1" s="656"/>
    </row>
    <row r="2" spans="1:6" x14ac:dyDescent="0.2">
      <c r="A2" s="657" t="s">
        <v>611</v>
      </c>
      <c r="B2" s="657"/>
      <c r="C2" s="657"/>
      <c r="D2" s="657"/>
      <c r="E2" s="657"/>
      <c r="F2" s="657"/>
    </row>
    <row r="3" spans="1:6" x14ac:dyDescent="0.2">
      <c r="A3" s="658" t="s">
        <v>266</v>
      </c>
      <c r="B3" s="658"/>
      <c r="C3" s="658"/>
      <c r="D3" s="658"/>
      <c r="E3" s="658"/>
      <c r="F3" s="658"/>
    </row>
    <row r="4" spans="1:6" x14ac:dyDescent="0.2">
      <c r="A4" s="658" t="s">
        <v>610</v>
      </c>
      <c r="B4" s="658"/>
      <c r="C4" s="658"/>
      <c r="D4" s="658"/>
      <c r="E4" s="658"/>
      <c r="F4" s="658"/>
    </row>
    <row r="5" spans="1:6" x14ac:dyDescent="0.2">
      <c r="A5" s="338"/>
      <c r="B5" s="338"/>
      <c r="C5" s="338"/>
      <c r="D5" s="338"/>
      <c r="E5" s="338"/>
      <c r="F5" s="411" t="s">
        <v>356</v>
      </c>
    </row>
    <row r="6" spans="1:6" x14ac:dyDescent="0.2">
      <c r="A6" s="156"/>
      <c r="B6" s="397" t="s">
        <v>339</v>
      </c>
      <c r="C6" s="397" t="s">
        <v>340</v>
      </c>
      <c r="D6" s="397"/>
      <c r="E6" s="397" t="s">
        <v>339</v>
      </c>
      <c r="F6" s="397" t="s">
        <v>340</v>
      </c>
    </row>
    <row r="7" spans="1:6" x14ac:dyDescent="0.2">
      <c r="A7" s="339" t="s">
        <v>294</v>
      </c>
      <c r="B7" s="340">
        <v>243916593</v>
      </c>
      <c r="C7" s="340">
        <v>254814442</v>
      </c>
      <c r="D7" s="339" t="s">
        <v>295</v>
      </c>
      <c r="E7" s="340">
        <v>239745154</v>
      </c>
      <c r="F7" s="340">
        <v>331745728</v>
      </c>
    </row>
    <row r="8" spans="1:6" x14ac:dyDescent="0.2">
      <c r="A8" s="342" t="s">
        <v>358</v>
      </c>
      <c r="B8" s="343">
        <v>787402</v>
      </c>
      <c r="C8" s="343">
        <v>787402</v>
      </c>
      <c r="D8" s="156"/>
      <c r="E8" s="188"/>
      <c r="F8" s="188"/>
    </row>
    <row r="9" spans="1:6" x14ac:dyDescent="0.2">
      <c r="A9" s="156" t="s">
        <v>296</v>
      </c>
      <c r="B9" s="188">
        <v>240907312</v>
      </c>
      <c r="C9" s="188">
        <v>251805161</v>
      </c>
      <c r="D9" s="156" t="s">
        <v>298</v>
      </c>
      <c r="E9" s="188">
        <v>182968000</v>
      </c>
      <c r="F9" s="188">
        <v>182968000</v>
      </c>
    </row>
    <row r="10" spans="1:6" x14ac:dyDescent="0.2">
      <c r="A10" s="156" t="s">
        <v>297</v>
      </c>
      <c r="B10" s="188">
        <v>223150415</v>
      </c>
      <c r="C10" s="188">
        <v>220505444</v>
      </c>
      <c r="D10" s="156" t="s">
        <v>300</v>
      </c>
      <c r="E10" s="188"/>
      <c r="F10" s="188"/>
    </row>
    <row r="11" spans="1:6" x14ac:dyDescent="0.2">
      <c r="A11" s="156" t="s">
        <v>299</v>
      </c>
      <c r="B11" s="188">
        <v>17756897</v>
      </c>
      <c r="C11" s="188">
        <v>17598567</v>
      </c>
      <c r="D11" s="156" t="s">
        <v>301</v>
      </c>
      <c r="E11" s="188">
        <v>31950235</v>
      </c>
      <c r="F11" s="188">
        <v>31950235</v>
      </c>
    </row>
    <row r="12" spans="1:6" x14ac:dyDescent="0.2">
      <c r="A12" s="156" t="s">
        <v>612</v>
      </c>
      <c r="B12" s="188">
        <v>0</v>
      </c>
      <c r="C12" s="188">
        <v>13701150</v>
      </c>
      <c r="D12" s="156" t="s">
        <v>303</v>
      </c>
      <c r="E12" s="188">
        <v>38618566</v>
      </c>
      <c r="F12" s="188">
        <v>24826919</v>
      </c>
    </row>
    <row r="13" spans="1:6" ht="22.5" x14ac:dyDescent="0.2">
      <c r="A13" s="156" t="s">
        <v>302</v>
      </c>
      <c r="B13" s="188">
        <v>678724</v>
      </c>
      <c r="C13" s="188">
        <v>678724</v>
      </c>
      <c r="D13" s="158" t="s">
        <v>305</v>
      </c>
      <c r="E13" s="188"/>
      <c r="F13" s="188"/>
    </row>
    <row r="14" spans="1:6" ht="33.75" x14ac:dyDescent="0.2">
      <c r="A14" s="341" t="s">
        <v>304</v>
      </c>
      <c r="B14" s="188">
        <v>1543155</v>
      </c>
      <c r="C14" s="188">
        <v>1543155</v>
      </c>
      <c r="D14" s="342" t="s">
        <v>306</v>
      </c>
      <c r="E14" s="343">
        <v>-13791647</v>
      </c>
      <c r="F14" s="343">
        <v>92000574</v>
      </c>
    </row>
    <row r="15" spans="1:6" x14ac:dyDescent="0.2">
      <c r="A15" s="156"/>
      <c r="B15" s="188"/>
      <c r="C15" s="188"/>
      <c r="D15" s="156" t="s">
        <v>266</v>
      </c>
      <c r="E15" s="188"/>
      <c r="F15" s="188"/>
    </row>
    <row r="16" spans="1:6" x14ac:dyDescent="0.2">
      <c r="A16" s="339" t="s">
        <v>307</v>
      </c>
      <c r="B16" s="340"/>
      <c r="C16" s="340"/>
      <c r="D16" s="344" t="s">
        <v>308</v>
      </c>
      <c r="E16" s="345">
        <v>2561388</v>
      </c>
      <c r="F16" s="345">
        <v>11643849</v>
      </c>
    </row>
    <row r="17" spans="1:6" x14ac:dyDescent="0.2">
      <c r="A17" s="339"/>
      <c r="B17" s="340"/>
      <c r="C17" s="340"/>
      <c r="D17" s="156"/>
      <c r="E17" s="188"/>
      <c r="F17" s="188"/>
    </row>
    <row r="18" spans="1:6" ht="22.5" x14ac:dyDescent="0.2">
      <c r="A18" s="156" t="s">
        <v>309</v>
      </c>
      <c r="B18" s="188"/>
      <c r="C18" s="188"/>
      <c r="D18" s="461" t="s">
        <v>310</v>
      </c>
      <c r="E18" s="343">
        <v>0</v>
      </c>
      <c r="F18" s="343">
        <v>4424598</v>
      </c>
    </row>
    <row r="19" spans="1:6" ht="22.5" x14ac:dyDescent="0.2">
      <c r="A19" s="156"/>
      <c r="B19" s="188"/>
      <c r="C19" s="188"/>
      <c r="D19" s="158" t="s">
        <v>312</v>
      </c>
      <c r="E19" s="188">
        <v>2561388</v>
      </c>
      <c r="F19" s="188">
        <v>3072330</v>
      </c>
    </row>
    <row r="20" spans="1:6" ht="22.5" x14ac:dyDescent="0.2">
      <c r="A20" s="346" t="s">
        <v>311</v>
      </c>
      <c r="B20" s="347">
        <v>16536020</v>
      </c>
      <c r="C20" s="347">
        <v>83410603</v>
      </c>
      <c r="D20" s="158" t="s">
        <v>313</v>
      </c>
      <c r="E20" s="188">
        <v>0</v>
      </c>
      <c r="F20" s="188">
        <v>4146921</v>
      </c>
    </row>
    <row r="21" spans="1:6" x14ac:dyDescent="0.2">
      <c r="A21" s="346"/>
      <c r="B21" s="347"/>
      <c r="C21" s="347"/>
      <c r="D21" s="158"/>
      <c r="E21" s="188"/>
      <c r="F21" s="188"/>
    </row>
    <row r="22" spans="1:6" x14ac:dyDescent="0.2">
      <c r="A22" s="156" t="s">
        <v>314</v>
      </c>
      <c r="B22" s="188"/>
      <c r="C22" s="188"/>
      <c r="D22" s="344" t="s">
        <v>316</v>
      </c>
      <c r="E22" s="345"/>
      <c r="F22" s="345"/>
    </row>
    <row r="23" spans="1:6" ht="22.5" x14ac:dyDescent="0.2">
      <c r="A23" s="158" t="s">
        <v>315</v>
      </c>
      <c r="B23" s="188">
        <v>40775</v>
      </c>
      <c r="C23" s="188">
        <v>38085</v>
      </c>
      <c r="D23" s="348" t="s">
        <v>266</v>
      </c>
      <c r="E23" s="340"/>
      <c r="F23" s="340" t="s">
        <v>266</v>
      </c>
    </row>
    <row r="24" spans="1:6" x14ac:dyDescent="0.2">
      <c r="A24" s="156" t="s">
        <v>317</v>
      </c>
      <c r="B24" s="188">
        <v>16495245</v>
      </c>
      <c r="C24" s="188">
        <v>83372518</v>
      </c>
      <c r="D24" s="344"/>
      <c r="E24" s="345"/>
      <c r="F24" s="345"/>
    </row>
    <row r="25" spans="1:6" x14ac:dyDescent="0.2">
      <c r="A25" s="156" t="s">
        <v>318</v>
      </c>
      <c r="B25" s="188"/>
      <c r="C25" s="188"/>
      <c r="D25" s="348"/>
      <c r="E25" s="340"/>
      <c r="F25" s="340"/>
    </row>
    <row r="26" spans="1:6" x14ac:dyDescent="0.2">
      <c r="A26" s="156"/>
      <c r="B26" s="188"/>
      <c r="C26" s="188"/>
      <c r="D26" s="156"/>
      <c r="E26" s="188"/>
      <c r="F26" s="188"/>
    </row>
    <row r="27" spans="1:6" ht="22.5" x14ac:dyDescent="0.2">
      <c r="A27" s="344" t="s">
        <v>319</v>
      </c>
      <c r="B27" s="345">
        <v>1458239</v>
      </c>
      <c r="C27" s="345">
        <v>6521901</v>
      </c>
      <c r="D27" s="349" t="s">
        <v>341</v>
      </c>
      <c r="E27" s="345">
        <v>19604310</v>
      </c>
      <c r="F27" s="345">
        <v>16148736</v>
      </c>
    </row>
    <row r="28" spans="1:6" x14ac:dyDescent="0.2">
      <c r="A28" s="346"/>
      <c r="B28" s="347"/>
      <c r="C28" s="347"/>
      <c r="D28" s="348"/>
      <c r="E28" s="340"/>
      <c r="F28" s="340"/>
    </row>
    <row r="29" spans="1:6" x14ac:dyDescent="0.2">
      <c r="A29" s="156" t="s">
        <v>320</v>
      </c>
      <c r="B29" s="188">
        <v>1378239</v>
      </c>
      <c r="C29" s="188">
        <v>6320401</v>
      </c>
      <c r="D29" s="156"/>
      <c r="E29" s="188"/>
      <c r="F29" s="188"/>
    </row>
    <row r="30" spans="1:6" ht="22.5" x14ac:dyDescent="0.2">
      <c r="A30" s="158" t="s">
        <v>321</v>
      </c>
      <c r="B30" s="188"/>
      <c r="C30" s="188"/>
      <c r="D30" s="156"/>
      <c r="E30" s="188"/>
      <c r="F30" s="188"/>
    </row>
    <row r="31" spans="1:6" ht="22.5" x14ac:dyDescent="0.2">
      <c r="A31" s="158" t="s">
        <v>322</v>
      </c>
      <c r="B31" s="188">
        <v>80000</v>
      </c>
      <c r="C31" s="188">
        <v>201500</v>
      </c>
      <c r="D31" s="156"/>
      <c r="E31" s="188"/>
      <c r="F31" s="188"/>
    </row>
    <row r="32" spans="1:6" x14ac:dyDescent="0.2">
      <c r="A32" s="158"/>
      <c r="B32" s="188"/>
      <c r="C32" s="188"/>
      <c r="D32" s="156"/>
      <c r="E32" s="188"/>
      <c r="F32" s="188"/>
    </row>
    <row r="33" spans="1:6" ht="33.75" x14ac:dyDescent="0.2">
      <c r="A33" s="349" t="s">
        <v>342</v>
      </c>
      <c r="B33" s="345">
        <v>0</v>
      </c>
      <c r="C33" s="345">
        <v>0</v>
      </c>
      <c r="D33" s="156"/>
      <c r="E33" s="188"/>
      <c r="F33" s="188"/>
    </row>
    <row r="34" spans="1:6" x14ac:dyDescent="0.2">
      <c r="A34" s="350"/>
      <c r="B34" s="347"/>
      <c r="C34" s="347"/>
      <c r="D34" s="344"/>
      <c r="E34" s="351"/>
      <c r="F34" s="351"/>
    </row>
    <row r="35" spans="1:6" ht="22.5" x14ac:dyDescent="0.2">
      <c r="A35" s="349" t="s">
        <v>323</v>
      </c>
      <c r="B35" s="345"/>
      <c r="C35" s="345"/>
      <c r="D35" s="156"/>
      <c r="E35" s="156"/>
      <c r="F35" s="156"/>
    </row>
    <row r="36" spans="1:6" x14ac:dyDescent="0.2">
      <c r="A36" s="346"/>
      <c r="B36" s="347"/>
      <c r="C36" s="347"/>
      <c r="D36" s="344" t="s">
        <v>325</v>
      </c>
      <c r="E36" s="345">
        <v>261910852</v>
      </c>
      <c r="F36" s="345">
        <v>359358313</v>
      </c>
    </row>
    <row r="37" spans="1:6" x14ac:dyDescent="0.2">
      <c r="A37" s="344" t="s">
        <v>324</v>
      </c>
      <c r="B37" s="345">
        <v>261910852</v>
      </c>
      <c r="C37" s="345">
        <v>359538313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"/>
  <sheetViews>
    <sheetView workbookViewId="0">
      <selection activeCell="F12" sqref="F12"/>
    </sheetView>
  </sheetViews>
  <sheetFormatPr defaultRowHeight="12.75" x14ac:dyDescent="0.2"/>
  <cols>
    <col min="1" max="1" width="2.28515625" customWidth="1"/>
    <col min="2" max="2" width="12.7109375" customWidth="1"/>
    <col min="3" max="3" width="11" customWidth="1"/>
    <col min="4" max="4" width="9.42578125" customWidth="1"/>
    <col min="6" max="6" width="11.7109375" customWidth="1"/>
  </cols>
  <sheetData>
    <row r="1" spans="1:14" x14ac:dyDescent="0.2">
      <c r="A1" s="485" t="s">
        <v>240</v>
      </c>
      <c r="B1" s="485"/>
      <c r="C1" s="485"/>
      <c r="D1" s="485"/>
      <c r="E1" s="485"/>
      <c r="F1" s="485"/>
      <c r="G1" s="485"/>
      <c r="H1" s="485"/>
      <c r="I1" s="1"/>
      <c r="J1" s="1"/>
      <c r="K1" s="1"/>
      <c r="L1" s="1"/>
    </row>
    <row r="3" spans="1:14" ht="12.75" customHeight="1" x14ac:dyDescent="0.2">
      <c r="A3" s="509" t="s">
        <v>133</v>
      </c>
      <c r="B3" s="509"/>
      <c r="C3" s="509"/>
      <c r="D3" s="509"/>
      <c r="E3" s="509"/>
      <c r="F3" s="509"/>
      <c r="G3" s="509"/>
      <c r="H3" s="509"/>
      <c r="I3" s="154"/>
      <c r="J3" s="154"/>
      <c r="K3" s="154"/>
      <c r="L3" s="154"/>
      <c r="M3" s="154"/>
      <c r="N3" s="154"/>
    </row>
    <row r="4" spans="1:14" x14ac:dyDescent="0.2">
      <c r="A4" s="509"/>
      <c r="B4" s="509"/>
      <c r="C4" s="509"/>
      <c r="D4" s="509"/>
      <c r="E4" s="509"/>
      <c r="F4" s="509"/>
      <c r="G4" s="509"/>
      <c r="H4" s="509"/>
      <c r="I4" s="154"/>
      <c r="J4" s="154"/>
      <c r="K4" s="154"/>
      <c r="L4" s="154"/>
      <c r="M4" s="154"/>
      <c r="N4" s="154"/>
    </row>
    <row r="5" spans="1:14" x14ac:dyDescent="0.2">
      <c r="A5" s="17"/>
      <c r="B5" s="17"/>
      <c r="C5" s="17"/>
      <c r="D5" s="17"/>
      <c r="E5" s="17"/>
      <c r="F5" s="17"/>
      <c r="G5" s="17"/>
      <c r="H5" s="17"/>
      <c r="I5" s="154"/>
      <c r="J5" s="154"/>
      <c r="K5" s="154"/>
      <c r="L5" s="154"/>
      <c r="M5" s="154"/>
      <c r="N5" s="154"/>
    </row>
    <row r="6" spans="1:14" x14ac:dyDescent="0.2">
      <c r="A6" s="17"/>
      <c r="B6" s="17"/>
      <c r="C6" s="17"/>
      <c r="D6" s="17"/>
      <c r="E6" s="17"/>
      <c r="F6" s="17"/>
      <c r="G6" s="17"/>
      <c r="H6" s="154"/>
      <c r="I6" s="154"/>
      <c r="J6" s="154"/>
      <c r="K6" s="154"/>
      <c r="L6" s="154"/>
      <c r="M6" s="154"/>
      <c r="N6" s="154"/>
    </row>
    <row r="7" spans="1:14" x14ac:dyDescent="0.2">
      <c r="A7" s="17"/>
      <c r="B7" s="17"/>
      <c r="C7" s="17"/>
      <c r="D7" s="17"/>
      <c r="E7" s="17"/>
      <c r="F7" s="510" t="s">
        <v>348</v>
      </c>
      <c r="G7" s="511"/>
      <c r="H7" s="511"/>
      <c r="I7" s="154"/>
      <c r="J7" s="154"/>
      <c r="K7" s="154"/>
      <c r="L7" s="154"/>
      <c r="M7" s="154"/>
      <c r="N7" s="154"/>
    </row>
    <row r="8" spans="1:14" ht="13.5" thickBot="1" x14ac:dyDescent="0.25"/>
    <row r="9" spans="1:14" ht="13.5" thickBot="1" x14ac:dyDescent="0.25">
      <c r="B9" s="512" t="s">
        <v>4</v>
      </c>
      <c r="C9" s="506" t="s">
        <v>32</v>
      </c>
      <c r="D9" s="507"/>
      <c r="E9" s="508"/>
      <c r="F9" s="506" t="s">
        <v>33</v>
      </c>
      <c r="G9" s="507"/>
      <c r="H9" s="508"/>
    </row>
    <row r="10" spans="1:14" ht="13.5" thickBot="1" x14ac:dyDescent="0.25">
      <c r="B10" s="513"/>
      <c r="C10" s="285" t="s">
        <v>236</v>
      </c>
      <c r="D10" s="285" t="s">
        <v>258</v>
      </c>
      <c r="E10" s="285" t="s">
        <v>260</v>
      </c>
      <c r="F10" s="285" t="s">
        <v>236</v>
      </c>
      <c r="G10" s="285" t="s">
        <v>258</v>
      </c>
      <c r="H10" s="285" t="s">
        <v>260</v>
      </c>
    </row>
    <row r="11" spans="1:14" x14ac:dyDescent="0.2">
      <c r="B11" s="83" t="s">
        <v>265</v>
      </c>
      <c r="C11" s="245">
        <v>0</v>
      </c>
      <c r="D11" s="436">
        <v>0</v>
      </c>
      <c r="E11" s="43">
        <v>0</v>
      </c>
      <c r="F11" s="114">
        <v>0</v>
      </c>
      <c r="G11" s="60">
        <v>0</v>
      </c>
      <c r="H11" s="43">
        <v>0</v>
      </c>
    </row>
    <row r="12" spans="1:14" x14ac:dyDescent="0.2">
      <c r="B12" s="101"/>
      <c r="C12" s="90"/>
      <c r="D12" s="261"/>
      <c r="E12" s="30"/>
      <c r="F12" s="105"/>
      <c r="G12" s="88"/>
      <c r="H12" s="30"/>
    </row>
    <row r="13" spans="1:14" ht="13.5" thickBot="1" x14ac:dyDescent="0.25">
      <c r="B13" s="102"/>
      <c r="C13" s="107"/>
      <c r="D13" s="262"/>
      <c r="E13" s="117"/>
      <c r="F13" s="106"/>
      <c r="G13" s="99"/>
      <c r="H13" s="31"/>
    </row>
    <row r="14" spans="1:14" ht="13.5" thickBot="1" x14ac:dyDescent="0.25">
      <c r="B14" s="93"/>
      <c r="C14" s="94"/>
      <c r="D14" s="94"/>
      <c r="E14" s="94"/>
    </row>
    <row r="15" spans="1:14" ht="13.5" thickBot="1" x14ac:dyDescent="0.25">
      <c r="B15" s="512" t="s">
        <v>5</v>
      </c>
      <c r="C15" s="504" t="s">
        <v>32</v>
      </c>
      <c r="D15" s="505"/>
      <c r="E15" s="505"/>
      <c r="F15" s="506" t="s">
        <v>33</v>
      </c>
      <c r="G15" s="507"/>
      <c r="H15" s="508"/>
    </row>
    <row r="16" spans="1:14" ht="13.5" thickBot="1" x14ac:dyDescent="0.25">
      <c r="B16" s="513"/>
      <c r="C16" s="285" t="s">
        <v>236</v>
      </c>
      <c r="D16" s="285" t="s">
        <v>258</v>
      </c>
      <c r="E16" s="285" t="s">
        <v>260</v>
      </c>
      <c r="F16" s="285" t="s">
        <v>236</v>
      </c>
      <c r="G16" s="285" t="s">
        <v>258</v>
      </c>
      <c r="H16" s="285" t="s">
        <v>260</v>
      </c>
    </row>
    <row r="17" spans="2:8" x14ac:dyDescent="0.2">
      <c r="B17" s="83" t="s">
        <v>266</v>
      </c>
      <c r="C17" s="90"/>
      <c r="D17" s="261"/>
      <c r="E17" s="295"/>
      <c r="F17" s="105"/>
      <c r="G17" s="88"/>
      <c r="H17" s="295" t="s">
        <v>266</v>
      </c>
    </row>
    <row r="18" spans="2:8" x14ac:dyDescent="0.2">
      <c r="B18" s="101"/>
      <c r="C18" s="90"/>
      <c r="D18" s="261"/>
      <c r="E18" s="30"/>
      <c r="F18" s="105"/>
      <c r="G18" s="88"/>
      <c r="H18" s="30"/>
    </row>
    <row r="19" spans="2:8" ht="13.5" thickBot="1" x14ac:dyDescent="0.25">
      <c r="B19" s="102"/>
      <c r="C19" s="107"/>
      <c r="D19" s="262"/>
      <c r="E19" s="31"/>
      <c r="F19" s="106"/>
      <c r="G19" s="99"/>
      <c r="H19" s="31"/>
    </row>
    <row r="20" spans="2:8" x14ac:dyDescent="0.2">
      <c r="E20" s="46"/>
    </row>
    <row r="21" spans="2:8" x14ac:dyDescent="0.2">
      <c r="E21" s="46"/>
    </row>
  </sheetData>
  <mergeCells count="9">
    <mergeCell ref="C15:E15"/>
    <mergeCell ref="F15:H15"/>
    <mergeCell ref="A3:H4"/>
    <mergeCell ref="A1:H1"/>
    <mergeCell ref="F7:H7"/>
    <mergeCell ref="C9:E9"/>
    <mergeCell ref="F9:H9"/>
    <mergeCell ref="B9:B10"/>
    <mergeCell ref="B15:B1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3"/>
  <sheetViews>
    <sheetView topLeftCell="A38" workbookViewId="0">
      <selection activeCell="C41" sqref="C41:D41"/>
    </sheetView>
  </sheetViews>
  <sheetFormatPr defaultRowHeight="12.75" x14ac:dyDescent="0.2"/>
  <cols>
    <col min="1" max="1" width="44.28515625" customWidth="1"/>
    <col min="2" max="2" width="11" customWidth="1"/>
    <col min="3" max="3" width="11.28515625" customWidth="1"/>
    <col min="4" max="4" width="11.140625" bestFit="1" customWidth="1"/>
    <col min="5" max="5" width="14" bestFit="1" customWidth="1"/>
  </cols>
  <sheetData>
    <row r="1" spans="1:9" x14ac:dyDescent="0.2">
      <c r="A1" s="485" t="s">
        <v>237</v>
      </c>
      <c r="B1" s="485"/>
      <c r="C1" s="1"/>
      <c r="D1" s="1"/>
      <c r="E1" s="1"/>
    </row>
    <row r="2" spans="1:9" ht="16.5" customHeight="1" x14ac:dyDescent="0.2">
      <c r="A2" s="264"/>
      <c r="B2" s="437" t="s">
        <v>351</v>
      </c>
      <c r="D2" s="2"/>
      <c r="E2" s="2"/>
    </row>
    <row r="3" spans="1:9" x14ac:dyDescent="0.2">
      <c r="A3" s="144" t="s">
        <v>147</v>
      </c>
      <c r="B3" s="265" t="s">
        <v>236</v>
      </c>
      <c r="C3" s="325" t="s">
        <v>258</v>
      </c>
      <c r="D3" s="325" t="s">
        <v>271</v>
      </c>
      <c r="E3" s="325" t="s">
        <v>272</v>
      </c>
      <c r="F3" s="1"/>
      <c r="G3" s="1"/>
      <c r="H3" s="1"/>
      <c r="I3" s="1"/>
    </row>
    <row r="4" spans="1:9" hidden="1" x14ac:dyDescent="0.2">
      <c r="A4" s="88"/>
      <c r="B4" s="186"/>
      <c r="C4" s="88"/>
      <c r="D4" s="88"/>
      <c r="E4" s="88"/>
    </row>
    <row r="5" spans="1:9" x14ac:dyDescent="0.2">
      <c r="A5" s="145" t="s">
        <v>150</v>
      </c>
      <c r="B5" s="190">
        <f>B6+B10+B21+B29+B38</f>
        <v>145909817</v>
      </c>
      <c r="C5" s="190">
        <f t="shared" ref="C5:D5" si="0">C6+C10+C21+C29+C38</f>
        <v>373169585</v>
      </c>
      <c r="D5" s="190">
        <f t="shared" si="0"/>
        <v>274631084</v>
      </c>
      <c r="E5" s="354">
        <f>D5/C5</f>
        <v>0.73594176760145125</v>
      </c>
    </row>
    <row r="6" spans="1:9" ht="15" x14ac:dyDescent="0.2">
      <c r="A6" s="146" t="s">
        <v>153</v>
      </c>
      <c r="B6" s="190">
        <v>72938960</v>
      </c>
      <c r="C6" s="190">
        <v>79566839</v>
      </c>
      <c r="D6" s="190">
        <f>D7+D9</f>
        <v>82639169</v>
      </c>
      <c r="E6" s="354">
        <f>D6/C6</f>
        <v>1.0386131966358498</v>
      </c>
      <c r="F6" s="12"/>
      <c r="G6" s="12"/>
    </row>
    <row r="7" spans="1:9" ht="9.9499999999999993" customHeight="1" x14ac:dyDescent="0.2">
      <c r="A7" s="156" t="s">
        <v>158</v>
      </c>
      <c r="B7" s="188">
        <v>72938960</v>
      </c>
      <c r="C7" s="191">
        <v>79566839</v>
      </c>
      <c r="D7" s="191">
        <v>79566839</v>
      </c>
      <c r="E7" s="353">
        <f>D7/C7</f>
        <v>1</v>
      </c>
    </row>
    <row r="8" spans="1:9" ht="9.9499999999999993" customHeight="1" x14ac:dyDescent="0.2">
      <c r="A8" s="156" t="s">
        <v>159</v>
      </c>
      <c r="B8" s="188"/>
      <c r="C8" s="186"/>
      <c r="D8" s="186"/>
      <c r="E8" s="186"/>
    </row>
    <row r="9" spans="1:9" ht="9.9499999999999993" customHeight="1" x14ac:dyDescent="0.2">
      <c r="A9" s="183" t="s">
        <v>330</v>
      </c>
      <c r="B9" s="188"/>
      <c r="C9" s="191">
        <v>0</v>
      </c>
      <c r="D9" s="191">
        <v>3072330</v>
      </c>
      <c r="E9" s="353">
        <v>0</v>
      </c>
    </row>
    <row r="10" spans="1:9" x14ac:dyDescent="0.2">
      <c r="A10" s="146" t="s">
        <v>154</v>
      </c>
      <c r="B10" s="190">
        <v>37352837</v>
      </c>
      <c r="C10" s="190">
        <f>SUM(C11:C20)</f>
        <v>266950755</v>
      </c>
      <c r="D10" s="190">
        <f>SUM(D11:D20)</f>
        <v>167117449</v>
      </c>
      <c r="E10" s="354">
        <f>D10/C10</f>
        <v>0.62602351134013468</v>
      </c>
    </row>
    <row r="11" spans="1:9" ht="9.9499999999999993" customHeight="1" x14ac:dyDescent="0.2">
      <c r="A11" s="156" t="s">
        <v>160</v>
      </c>
      <c r="B11" s="188">
        <v>37352837</v>
      </c>
      <c r="C11" s="191">
        <v>49715430</v>
      </c>
      <c r="D11" s="191">
        <v>49715430</v>
      </c>
      <c r="E11" s="462">
        <f t="shared" ref="E11:E20" si="1">D11/C11</f>
        <v>1</v>
      </c>
    </row>
    <row r="12" spans="1:9" ht="9.9499999999999993" customHeight="1" x14ac:dyDescent="0.2">
      <c r="A12" s="156" t="s">
        <v>161</v>
      </c>
      <c r="B12" s="188"/>
      <c r="C12" s="188">
        <v>3918700</v>
      </c>
      <c r="D12" s="188">
        <v>3918700</v>
      </c>
      <c r="E12" s="462">
        <f t="shared" si="1"/>
        <v>1</v>
      </c>
    </row>
    <row r="13" spans="1:9" ht="9.9499999999999993" customHeight="1" x14ac:dyDescent="0.2">
      <c r="A13" s="156" t="s">
        <v>162</v>
      </c>
      <c r="B13" s="188"/>
      <c r="C13" s="191">
        <v>901582</v>
      </c>
      <c r="D13" s="191">
        <v>901582</v>
      </c>
      <c r="E13" s="462">
        <f t="shared" si="1"/>
        <v>1</v>
      </c>
    </row>
    <row r="14" spans="1:9" ht="9.9499999999999993" customHeight="1" x14ac:dyDescent="0.2">
      <c r="A14" s="156" t="s">
        <v>163</v>
      </c>
      <c r="B14" s="188"/>
      <c r="C14" s="186"/>
      <c r="D14" s="186"/>
      <c r="E14" s="462"/>
    </row>
    <row r="15" spans="1:9" ht="9.9499999999999993" customHeight="1" x14ac:dyDescent="0.2">
      <c r="A15" s="156" t="s">
        <v>164</v>
      </c>
      <c r="B15" s="188"/>
      <c r="C15" s="186"/>
      <c r="D15" s="186"/>
      <c r="E15" s="462"/>
    </row>
    <row r="16" spans="1:9" ht="9.9499999999999993" customHeight="1" x14ac:dyDescent="0.2">
      <c r="A16" s="156" t="s">
        <v>165</v>
      </c>
      <c r="B16" s="188"/>
      <c r="C16" s="186"/>
      <c r="D16" s="186"/>
      <c r="E16" s="462"/>
    </row>
    <row r="17" spans="1:5" ht="9.9499999999999993" customHeight="1" x14ac:dyDescent="0.2">
      <c r="A17" s="156" t="s">
        <v>166</v>
      </c>
      <c r="B17" s="188"/>
      <c r="C17" s="186"/>
      <c r="D17" s="186"/>
      <c r="E17" s="462"/>
    </row>
    <row r="18" spans="1:5" ht="9.9499999999999993" customHeight="1" x14ac:dyDescent="0.2">
      <c r="A18" s="156" t="s">
        <v>167</v>
      </c>
      <c r="B18" s="188"/>
      <c r="C18" s="188">
        <v>201382539</v>
      </c>
      <c r="D18" s="188">
        <v>101884384</v>
      </c>
      <c r="E18" s="462">
        <f t="shared" si="1"/>
        <v>0.50592461742673733</v>
      </c>
    </row>
    <row r="19" spans="1:5" ht="9.9499999999999993" customHeight="1" x14ac:dyDescent="0.2">
      <c r="A19" s="156" t="s">
        <v>168</v>
      </c>
      <c r="B19" s="188"/>
      <c r="C19" s="188">
        <v>11000000</v>
      </c>
      <c r="D19" s="188">
        <v>10664849</v>
      </c>
      <c r="E19" s="462">
        <f t="shared" si="1"/>
        <v>0.9695317272727273</v>
      </c>
    </row>
    <row r="20" spans="1:5" ht="9.9499999999999993" customHeight="1" x14ac:dyDescent="0.2">
      <c r="A20" s="156" t="s">
        <v>169</v>
      </c>
      <c r="B20" s="188"/>
      <c r="C20" s="188">
        <v>32504</v>
      </c>
      <c r="D20" s="188">
        <v>32504</v>
      </c>
      <c r="E20" s="462">
        <f t="shared" si="1"/>
        <v>1</v>
      </c>
    </row>
    <row r="21" spans="1:5" ht="15" customHeight="1" x14ac:dyDescent="0.2">
      <c r="A21" s="146" t="s">
        <v>155</v>
      </c>
      <c r="B21" s="190">
        <v>11630000</v>
      </c>
      <c r="C21" s="190">
        <v>11630000</v>
      </c>
      <c r="D21" s="190">
        <v>10886080</v>
      </c>
      <c r="E21" s="354">
        <f>D21/C21</f>
        <v>0.93603439380911435</v>
      </c>
    </row>
    <row r="22" spans="1:5" ht="9.9499999999999993" customHeight="1" x14ac:dyDescent="0.2">
      <c r="A22" s="156" t="s">
        <v>170</v>
      </c>
      <c r="B22" s="188">
        <v>11630000</v>
      </c>
      <c r="C22" s="191">
        <v>11630000</v>
      </c>
      <c r="D22" s="191">
        <v>10877168</v>
      </c>
      <c r="E22" s="353">
        <f>D22/C22</f>
        <v>0.93526809974204639</v>
      </c>
    </row>
    <row r="23" spans="1:5" ht="9.9499999999999993" customHeight="1" x14ac:dyDescent="0.2">
      <c r="A23" s="156" t="s">
        <v>171</v>
      </c>
      <c r="B23" s="187"/>
      <c r="C23" s="187"/>
      <c r="D23" s="191"/>
      <c r="E23" s="186"/>
    </row>
    <row r="24" spans="1:5" ht="9.9499999999999993" customHeight="1" x14ac:dyDescent="0.2">
      <c r="A24" s="156" t="s">
        <v>172</v>
      </c>
      <c r="B24" s="187"/>
      <c r="C24" s="186"/>
      <c r="D24" s="191"/>
      <c r="E24" s="186"/>
    </row>
    <row r="25" spans="1:5" ht="9.9499999999999993" customHeight="1" x14ac:dyDescent="0.2">
      <c r="A25" s="156" t="s">
        <v>173</v>
      </c>
      <c r="B25" s="191"/>
      <c r="C25" s="186"/>
      <c r="D25" s="191"/>
      <c r="E25" s="186"/>
    </row>
    <row r="26" spans="1:5" ht="9.9499999999999993" customHeight="1" x14ac:dyDescent="0.2">
      <c r="A26" s="156" t="s">
        <v>174</v>
      </c>
      <c r="B26" s="189"/>
      <c r="C26" s="188"/>
      <c r="D26" s="191"/>
      <c r="E26" s="353"/>
    </row>
    <row r="27" spans="1:5" ht="9.9499999999999993" customHeight="1" x14ac:dyDescent="0.2">
      <c r="A27" s="157" t="s">
        <v>175</v>
      </c>
      <c r="B27" s="189"/>
      <c r="C27" s="187"/>
      <c r="D27" s="191"/>
      <c r="E27" s="186"/>
    </row>
    <row r="28" spans="1:5" ht="9.9499999999999993" customHeight="1" x14ac:dyDescent="0.2">
      <c r="A28" s="183" t="s">
        <v>329</v>
      </c>
      <c r="B28" s="404"/>
      <c r="C28" s="191">
        <v>0</v>
      </c>
      <c r="D28" s="191">
        <v>8912</v>
      </c>
      <c r="E28" s="353">
        <v>0</v>
      </c>
    </row>
    <row r="29" spans="1:5" x14ac:dyDescent="0.2">
      <c r="A29" s="146" t="s">
        <v>221</v>
      </c>
      <c r="B29" s="192">
        <v>3000000</v>
      </c>
      <c r="C29" s="190">
        <v>3000000</v>
      </c>
      <c r="D29" s="190">
        <v>1966395</v>
      </c>
      <c r="E29" s="354">
        <f>D29/C29</f>
        <v>0.65546499999999996</v>
      </c>
    </row>
    <row r="30" spans="1:5" x14ac:dyDescent="0.2">
      <c r="A30" s="156" t="s">
        <v>176</v>
      </c>
      <c r="B30" s="188">
        <v>0</v>
      </c>
      <c r="C30" s="188">
        <v>0</v>
      </c>
      <c r="D30" s="188">
        <v>193502</v>
      </c>
      <c r="E30" s="188">
        <v>0</v>
      </c>
    </row>
    <row r="31" spans="1:5" x14ac:dyDescent="0.2">
      <c r="A31" s="156" t="s">
        <v>177</v>
      </c>
      <c r="B31" s="188"/>
      <c r="C31" s="188"/>
      <c r="D31" s="188">
        <v>67956</v>
      </c>
      <c r="E31" s="188">
        <v>0</v>
      </c>
    </row>
    <row r="32" spans="1:5" ht="9.9499999999999993" customHeight="1" x14ac:dyDescent="0.2">
      <c r="A32" s="156" t="s">
        <v>178</v>
      </c>
      <c r="B32" s="191">
        <v>1200000</v>
      </c>
      <c r="C32" s="191">
        <v>1200000</v>
      </c>
      <c r="D32" s="191">
        <v>1152318</v>
      </c>
      <c r="E32" s="353">
        <f>D32/C32</f>
        <v>0.96026500000000004</v>
      </c>
    </row>
    <row r="33" spans="1:5" ht="9.9499999999999993" customHeight="1" x14ac:dyDescent="0.2">
      <c r="A33" s="156" t="s">
        <v>179</v>
      </c>
      <c r="B33" s="191">
        <v>800000</v>
      </c>
      <c r="C33" s="191">
        <v>800000</v>
      </c>
      <c r="D33" s="191">
        <v>358260</v>
      </c>
      <c r="E33" s="353">
        <f>D33/C33</f>
        <v>0.44782499999999997</v>
      </c>
    </row>
    <row r="34" spans="1:5" ht="9.9499999999999993" customHeight="1" x14ac:dyDescent="0.2">
      <c r="A34" s="156" t="s">
        <v>327</v>
      </c>
      <c r="B34" s="191">
        <v>1000000</v>
      </c>
      <c r="C34" s="191">
        <v>1000000</v>
      </c>
      <c r="D34" s="191">
        <v>164352</v>
      </c>
      <c r="E34" s="353">
        <f>D34/C34</f>
        <v>0.164352</v>
      </c>
    </row>
    <row r="35" spans="1:5" ht="9.9499999999999993" customHeight="1" x14ac:dyDescent="0.2">
      <c r="A35" s="156" t="s">
        <v>180</v>
      </c>
      <c r="B35" s="191"/>
      <c r="C35" s="186"/>
      <c r="D35" s="186"/>
      <c r="E35" s="186"/>
    </row>
    <row r="36" spans="1:5" ht="9.9499999999999993" customHeight="1" x14ac:dyDescent="0.2">
      <c r="A36" s="156" t="s">
        <v>181</v>
      </c>
      <c r="B36" s="191"/>
      <c r="C36" s="186"/>
      <c r="D36" s="186"/>
      <c r="E36" s="186"/>
    </row>
    <row r="37" spans="1:5" x14ac:dyDescent="0.2">
      <c r="A37" s="146" t="s">
        <v>222</v>
      </c>
      <c r="B37" s="190">
        <v>0</v>
      </c>
      <c r="C37" s="190">
        <v>0</v>
      </c>
      <c r="D37" s="190">
        <v>0</v>
      </c>
      <c r="E37" s="354">
        <v>0</v>
      </c>
    </row>
    <row r="38" spans="1:5" x14ac:dyDescent="0.2">
      <c r="A38" s="146" t="s">
        <v>223</v>
      </c>
      <c r="B38" s="190">
        <v>20988020</v>
      </c>
      <c r="C38" s="190">
        <v>12021991</v>
      </c>
      <c r="D38" s="190">
        <v>12021991</v>
      </c>
      <c r="E38" s="354">
        <f>D38/C38</f>
        <v>1</v>
      </c>
    </row>
    <row r="39" spans="1:5" ht="15" hidden="1" x14ac:dyDescent="0.25">
      <c r="A39" s="147"/>
      <c r="B39" s="187"/>
      <c r="C39" s="186"/>
      <c r="D39" s="186"/>
      <c r="E39" s="186"/>
    </row>
    <row r="40" spans="1:5" ht="13.5" customHeight="1" x14ac:dyDescent="0.2">
      <c r="A40" s="148" t="s">
        <v>151</v>
      </c>
      <c r="B40" s="190"/>
      <c r="C40" s="190"/>
      <c r="D40" s="190"/>
      <c r="E40" s="354"/>
    </row>
    <row r="41" spans="1:5" x14ac:dyDescent="0.2">
      <c r="A41" s="146" t="s">
        <v>156</v>
      </c>
      <c r="B41" s="190">
        <v>0</v>
      </c>
      <c r="C41" s="190">
        <f>C44+C46</f>
        <v>18966029</v>
      </c>
      <c r="D41" s="190">
        <f>D44+D46</f>
        <v>49857312</v>
      </c>
      <c r="E41" s="354">
        <v>4.0891000000000002</v>
      </c>
    </row>
    <row r="42" spans="1:5" ht="9.9499999999999993" customHeight="1" x14ac:dyDescent="0.2">
      <c r="A42" s="158" t="s">
        <v>182</v>
      </c>
      <c r="B42" s="191"/>
      <c r="C42" s="191"/>
      <c r="D42" s="191"/>
      <c r="E42" s="353"/>
    </row>
    <row r="43" spans="1:5" ht="9.9499999999999993" customHeight="1" x14ac:dyDescent="0.2">
      <c r="A43" s="158" t="s">
        <v>183</v>
      </c>
      <c r="B43" s="187"/>
      <c r="C43" s="186"/>
      <c r="D43" s="186"/>
      <c r="E43" s="186"/>
    </row>
    <row r="44" spans="1:5" x14ac:dyDescent="0.2">
      <c r="A44" s="146" t="s">
        <v>157</v>
      </c>
      <c r="B44" s="190">
        <v>0</v>
      </c>
      <c r="C44" s="190">
        <v>10000000</v>
      </c>
      <c r="D44" s="190">
        <v>40891283</v>
      </c>
      <c r="E44" s="354">
        <f>D44/C44</f>
        <v>4.0891282999999996</v>
      </c>
    </row>
    <row r="45" spans="1:5" x14ac:dyDescent="0.2">
      <c r="A45" s="146" t="s">
        <v>345</v>
      </c>
      <c r="B45" s="190">
        <v>0</v>
      </c>
      <c r="C45" s="190">
        <v>0</v>
      </c>
      <c r="D45" s="190">
        <v>0</v>
      </c>
      <c r="E45" s="354">
        <v>0</v>
      </c>
    </row>
    <row r="46" spans="1:5" ht="25.5" x14ac:dyDescent="0.2">
      <c r="A46" s="449" t="s">
        <v>328</v>
      </c>
      <c r="B46" s="190">
        <v>0</v>
      </c>
      <c r="C46" s="190">
        <v>8966029</v>
      </c>
      <c r="D46" s="190">
        <v>8966029</v>
      </c>
      <c r="E46" s="354">
        <v>0</v>
      </c>
    </row>
    <row r="47" spans="1:5" ht="15" hidden="1" x14ac:dyDescent="0.25">
      <c r="A47" s="147"/>
      <c r="B47" s="187"/>
      <c r="C47" s="186"/>
      <c r="D47" s="186"/>
      <c r="E47" s="186"/>
    </row>
    <row r="48" spans="1:5" x14ac:dyDescent="0.2">
      <c r="A48" s="149" t="s">
        <v>152</v>
      </c>
      <c r="B48" s="192"/>
      <c r="C48" s="186"/>
      <c r="D48" s="186"/>
      <c r="E48" s="186"/>
    </row>
    <row r="49" spans="1:5" x14ac:dyDescent="0.2">
      <c r="A49" s="150" t="s">
        <v>184</v>
      </c>
      <c r="B49" s="190"/>
      <c r="C49" s="186"/>
      <c r="D49" s="186"/>
      <c r="E49" s="186"/>
    </row>
    <row r="50" spans="1:5" ht="9.9499999999999993" customHeight="1" x14ac:dyDescent="0.2">
      <c r="A50" s="156" t="s">
        <v>186</v>
      </c>
      <c r="B50" s="191"/>
      <c r="C50" s="186"/>
      <c r="D50" s="186"/>
      <c r="E50" s="186"/>
    </row>
    <row r="51" spans="1:5" ht="9.9499999999999993" customHeight="1" x14ac:dyDescent="0.2">
      <c r="A51" s="156" t="s">
        <v>187</v>
      </c>
      <c r="B51" s="191"/>
      <c r="C51" s="186"/>
      <c r="D51" s="186"/>
      <c r="E51" s="186"/>
    </row>
    <row r="52" spans="1:5" x14ac:dyDescent="0.2">
      <c r="A52" s="150" t="s">
        <v>185</v>
      </c>
      <c r="B52" s="190"/>
      <c r="C52" s="186"/>
      <c r="D52" s="186"/>
      <c r="E52" s="186"/>
    </row>
    <row r="53" spans="1:5" ht="9.9499999999999993" customHeight="1" x14ac:dyDescent="0.2">
      <c r="A53" s="156" t="s">
        <v>186</v>
      </c>
      <c r="B53" s="187"/>
      <c r="C53" s="186"/>
      <c r="D53" s="186"/>
      <c r="E53" s="186"/>
    </row>
    <row r="54" spans="1:5" ht="9.9499999999999993" customHeight="1" x14ac:dyDescent="0.2">
      <c r="A54" s="156" t="s">
        <v>187</v>
      </c>
      <c r="B54" s="191"/>
      <c r="C54" s="187"/>
      <c r="D54" s="186"/>
      <c r="E54" s="186"/>
    </row>
    <row r="55" spans="1:5" x14ac:dyDescent="0.2">
      <c r="A55" s="151" t="s">
        <v>188</v>
      </c>
      <c r="B55" s="190">
        <f>B41+B5</f>
        <v>145909817</v>
      </c>
      <c r="C55" s="190">
        <f t="shared" ref="C55:D55" si="2">C41+C5</f>
        <v>392135614</v>
      </c>
      <c r="D55" s="190">
        <f t="shared" si="2"/>
        <v>324488396</v>
      </c>
      <c r="E55" s="354">
        <f>D55/C55</f>
        <v>0.82749024677977856</v>
      </c>
    </row>
    <row r="56" spans="1:5" hidden="1" x14ac:dyDescent="0.2">
      <c r="A56" s="151"/>
      <c r="B56" s="187"/>
      <c r="C56" s="187"/>
      <c r="D56" s="186"/>
      <c r="E56" s="186"/>
    </row>
    <row r="57" spans="1:5" x14ac:dyDescent="0.2">
      <c r="A57" s="144" t="s">
        <v>227</v>
      </c>
      <c r="B57" s="190"/>
      <c r="C57" s="187"/>
      <c r="D57" s="186"/>
      <c r="E57" s="186"/>
    </row>
    <row r="58" spans="1:5" ht="25.5" x14ac:dyDescent="0.2">
      <c r="A58" s="152" t="s">
        <v>228</v>
      </c>
      <c r="B58" s="187"/>
      <c r="C58" s="187"/>
      <c r="D58" s="186"/>
      <c r="E58" s="186"/>
    </row>
    <row r="59" spans="1:5" ht="36" x14ac:dyDescent="0.2">
      <c r="A59" s="160" t="s">
        <v>229</v>
      </c>
      <c r="B59" s="187"/>
      <c r="C59" s="186"/>
      <c r="D59" s="186"/>
      <c r="E59" s="186"/>
    </row>
    <row r="60" spans="1:5" ht="24" x14ac:dyDescent="0.2">
      <c r="A60" s="160" t="s">
        <v>230</v>
      </c>
      <c r="B60" s="190">
        <v>0</v>
      </c>
      <c r="C60" s="186"/>
      <c r="D60" s="186"/>
      <c r="E60" s="186"/>
    </row>
    <row r="61" spans="1:5" ht="9.9499999999999993" customHeight="1" x14ac:dyDescent="0.2">
      <c r="A61" s="159" t="s">
        <v>196</v>
      </c>
      <c r="B61" s="191">
        <v>0</v>
      </c>
      <c r="C61" s="186"/>
      <c r="D61" s="186"/>
      <c r="E61" s="186"/>
    </row>
    <row r="62" spans="1:5" ht="9.9499999999999993" customHeight="1" x14ac:dyDescent="0.2">
      <c r="A62" s="159" t="s">
        <v>197</v>
      </c>
      <c r="B62" s="187"/>
      <c r="C62" s="186"/>
      <c r="D62" s="186"/>
      <c r="E62" s="186"/>
    </row>
    <row r="63" spans="1:5" x14ac:dyDescent="0.2">
      <c r="A63" s="153" t="s">
        <v>231</v>
      </c>
      <c r="B63" s="187"/>
      <c r="C63" s="187"/>
      <c r="D63" s="186"/>
      <c r="E63" s="186"/>
    </row>
    <row r="64" spans="1:5" x14ac:dyDescent="0.2">
      <c r="A64" s="151" t="s">
        <v>232</v>
      </c>
      <c r="B64" s="190">
        <f>B55</f>
        <v>145909817</v>
      </c>
      <c r="C64" s="190">
        <f t="shared" ref="C64:D64" si="3">C55</f>
        <v>392135614</v>
      </c>
      <c r="D64" s="190">
        <f t="shared" si="3"/>
        <v>324488396</v>
      </c>
      <c r="E64" s="354">
        <f>D64/C64</f>
        <v>0.82749024677977856</v>
      </c>
    </row>
    <row r="65" spans="1:3" x14ac:dyDescent="0.2">
      <c r="B65" s="3"/>
      <c r="C65" s="3"/>
    </row>
    <row r="66" spans="1:3" x14ac:dyDescent="0.2">
      <c r="A66" s="47"/>
      <c r="B66" s="3"/>
    </row>
    <row r="67" spans="1:3" x14ac:dyDescent="0.2">
      <c r="A67" s="47"/>
      <c r="B67" s="3"/>
    </row>
    <row r="68" spans="1:3" x14ac:dyDescent="0.2">
      <c r="A68" s="47"/>
      <c r="B68" s="3"/>
    </row>
    <row r="69" spans="1:3" x14ac:dyDescent="0.2">
      <c r="A69" s="47"/>
      <c r="B69" s="3"/>
    </row>
    <row r="70" spans="1:3" x14ac:dyDescent="0.2">
      <c r="A70" s="47"/>
      <c r="B70" s="3"/>
    </row>
    <row r="71" spans="1:3" x14ac:dyDescent="0.2">
      <c r="A71" s="47"/>
      <c r="B71" s="3"/>
    </row>
    <row r="72" spans="1:3" x14ac:dyDescent="0.2">
      <c r="A72" s="47"/>
      <c r="B72" s="3"/>
    </row>
    <row r="73" spans="1:3" x14ac:dyDescent="0.2">
      <c r="A73" s="47"/>
      <c r="B73" s="3"/>
    </row>
    <row r="74" spans="1:3" x14ac:dyDescent="0.2">
      <c r="A74" s="47"/>
      <c r="B74" s="3"/>
    </row>
    <row r="75" spans="1:3" x14ac:dyDescent="0.2">
      <c r="A75" s="47"/>
      <c r="B75" s="3"/>
    </row>
    <row r="76" spans="1:3" x14ac:dyDescent="0.2">
      <c r="A76" s="47"/>
      <c r="B76" s="3"/>
    </row>
    <row r="77" spans="1:3" x14ac:dyDescent="0.2">
      <c r="A77" s="47"/>
      <c r="B77" s="3"/>
    </row>
    <row r="78" spans="1:3" x14ac:dyDescent="0.2">
      <c r="A78" s="47"/>
      <c r="B78" s="3"/>
    </row>
    <row r="79" spans="1:3" x14ac:dyDescent="0.2">
      <c r="A79" s="47"/>
      <c r="B79" s="3"/>
    </row>
    <row r="80" spans="1:3" x14ac:dyDescent="0.2">
      <c r="A80" s="47"/>
      <c r="B80" s="3"/>
    </row>
    <row r="81" spans="1:2" x14ac:dyDescent="0.2">
      <c r="A81" s="47"/>
      <c r="B81" s="3"/>
    </row>
    <row r="82" spans="1:2" x14ac:dyDescent="0.2">
      <c r="A82" s="47"/>
      <c r="B82" s="3"/>
    </row>
    <row r="83" spans="1:2" x14ac:dyDescent="0.2">
      <c r="A83" s="47"/>
      <c r="B83" s="3"/>
    </row>
    <row r="84" spans="1:2" x14ac:dyDescent="0.2">
      <c r="A84" s="47"/>
      <c r="B84" s="3"/>
    </row>
    <row r="85" spans="1:2" x14ac:dyDescent="0.2">
      <c r="A85" s="7"/>
      <c r="B85" s="3"/>
    </row>
    <row r="86" spans="1:2" ht="12" customHeight="1" x14ac:dyDescent="0.2">
      <c r="A86" s="5"/>
      <c r="B86" s="3"/>
    </row>
    <row r="87" spans="1:2" x14ac:dyDescent="0.2">
      <c r="A87" s="6"/>
      <c r="B87" s="3"/>
    </row>
    <row r="88" spans="1:2" x14ac:dyDescent="0.2">
      <c r="A88" s="9"/>
      <c r="B88" s="3"/>
    </row>
    <row r="90" spans="1:2" x14ac:dyDescent="0.2">
      <c r="B90" s="3"/>
    </row>
    <row r="91" spans="1:2" x14ac:dyDescent="0.2">
      <c r="B91" s="3"/>
    </row>
    <row r="92" spans="1:2" x14ac:dyDescent="0.2">
      <c r="B92" s="3"/>
    </row>
    <row r="93" spans="1:2" x14ac:dyDescent="0.2">
      <c r="B93" s="3"/>
    </row>
    <row r="94" spans="1:2" x14ac:dyDescent="0.2">
      <c r="B94" s="3"/>
    </row>
    <row r="95" spans="1:2" x14ac:dyDescent="0.2">
      <c r="A95" s="10"/>
      <c r="B95" s="3"/>
    </row>
    <row r="96" spans="1:2" x14ac:dyDescent="0.2">
      <c r="B96" s="3"/>
    </row>
    <row r="97" spans="1:2" x14ac:dyDescent="0.2">
      <c r="B97" s="3"/>
    </row>
    <row r="102" spans="1:2" x14ac:dyDescent="0.2">
      <c r="A102" s="10"/>
    </row>
    <row r="103" spans="1:2" x14ac:dyDescent="0.2">
      <c r="A103" s="10"/>
    </row>
  </sheetData>
  <mergeCells count="1">
    <mergeCell ref="A1:B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4"/>
  <sheetViews>
    <sheetView topLeftCell="A12" workbookViewId="0">
      <selection activeCell="D44" sqref="D44"/>
    </sheetView>
  </sheetViews>
  <sheetFormatPr defaultRowHeight="12.75" x14ac:dyDescent="0.2"/>
  <cols>
    <col min="1" max="1" width="16" customWidth="1"/>
    <col min="2" max="2" width="29.7109375" customWidth="1"/>
    <col min="3" max="3" width="10.85546875" customWidth="1"/>
    <col min="4" max="4" width="11" customWidth="1"/>
    <col min="5" max="5" width="11.140625" bestFit="1" customWidth="1"/>
  </cols>
  <sheetData>
    <row r="1" spans="1:7" x14ac:dyDescent="0.2">
      <c r="A1" s="485" t="s">
        <v>241</v>
      </c>
      <c r="B1" s="485"/>
      <c r="C1" s="485"/>
      <c r="D1" s="485"/>
      <c r="E1" s="1"/>
      <c r="F1" s="1"/>
      <c r="G1" s="1"/>
    </row>
    <row r="3" spans="1:7" x14ac:dyDescent="0.2">
      <c r="A3" s="484" t="s">
        <v>115</v>
      </c>
      <c r="B3" s="484"/>
      <c r="C3" s="484"/>
      <c r="D3" s="484"/>
    </row>
    <row r="4" spans="1:7" x14ac:dyDescent="0.2">
      <c r="A4" s="155"/>
      <c r="B4" s="155"/>
      <c r="C4" s="155"/>
      <c r="D4" s="155"/>
    </row>
    <row r="5" spans="1:7" x14ac:dyDescent="0.2">
      <c r="A5" s="155"/>
      <c r="B5" s="155"/>
      <c r="C5" s="155"/>
      <c r="D5" s="155"/>
    </row>
    <row r="6" spans="1:7" x14ac:dyDescent="0.2">
      <c r="A6" s="155"/>
      <c r="B6" s="155"/>
      <c r="C6" s="410" t="s">
        <v>351</v>
      </c>
      <c r="D6" s="1"/>
    </row>
    <row r="7" spans="1:7" x14ac:dyDescent="0.2">
      <c r="A7" s="519" t="s">
        <v>3</v>
      </c>
      <c r="B7" s="520"/>
      <c r="C7" s="265" t="s">
        <v>236</v>
      </c>
      <c r="D7" s="325" t="s">
        <v>273</v>
      </c>
      <c r="E7" s="150" t="s">
        <v>271</v>
      </c>
      <c r="F7" s="150" t="s">
        <v>274</v>
      </c>
    </row>
    <row r="8" spans="1:7" x14ac:dyDescent="0.2">
      <c r="A8" s="163" t="s">
        <v>24</v>
      </c>
      <c r="B8" s="50"/>
      <c r="C8" s="190">
        <f>SUM(C9:C14)</f>
        <v>143033267</v>
      </c>
      <c r="D8" s="190">
        <f t="shared" ref="D8:E8" si="0">SUM(D9:D14)</f>
        <v>373169585</v>
      </c>
      <c r="E8" s="190">
        <f t="shared" si="0"/>
        <v>223250756</v>
      </c>
      <c r="F8" s="354">
        <f t="shared" ref="F8:F14" si="1">E8/D8</f>
        <v>0.59825549823413393</v>
      </c>
    </row>
    <row r="9" spans="1:7" x14ac:dyDescent="0.2">
      <c r="A9" s="516"/>
      <c r="B9" s="88" t="s">
        <v>116</v>
      </c>
      <c r="C9" s="186">
        <v>42015663</v>
      </c>
      <c r="D9" s="186">
        <v>131811447</v>
      </c>
      <c r="E9" s="186">
        <v>68409027</v>
      </c>
      <c r="F9" s="358">
        <f t="shared" si="1"/>
        <v>0.51899154858682339</v>
      </c>
    </row>
    <row r="10" spans="1:7" x14ac:dyDescent="0.2">
      <c r="A10" s="517"/>
      <c r="B10" s="50" t="s">
        <v>189</v>
      </c>
      <c r="C10" s="187">
        <v>6067865</v>
      </c>
      <c r="D10" s="186">
        <v>24189116</v>
      </c>
      <c r="E10" s="186">
        <v>9003397</v>
      </c>
      <c r="F10" s="358">
        <f t="shared" si="1"/>
        <v>0.37220859993395378</v>
      </c>
    </row>
    <row r="11" spans="1:7" x14ac:dyDescent="0.2">
      <c r="A11" s="517"/>
      <c r="B11" s="50" t="s">
        <v>117</v>
      </c>
      <c r="C11" s="187">
        <v>20940810</v>
      </c>
      <c r="D11" s="186">
        <v>137244093</v>
      </c>
      <c r="E11" s="186">
        <v>70784661</v>
      </c>
      <c r="F11" s="358">
        <f t="shared" si="1"/>
        <v>0.5157574322706916</v>
      </c>
    </row>
    <row r="12" spans="1:7" x14ac:dyDescent="0.2">
      <c r="A12" s="517"/>
      <c r="B12" s="50" t="s">
        <v>27</v>
      </c>
      <c r="C12" s="187">
        <v>7700000</v>
      </c>
      <c r="D12" s="186">
        <v>10896000</v>
      </c>
      <c r="E12" s="186">
        <v>6525022</v>
      </c>
      <c r="F12" s="358">
        <f t="shared" si="1"/>
        <v>0.59884563142437597</v>
      </c>
    </row>
    <row r="13" spans="1:7" x14ac:dyDescent="0.2">
      <c r="A13" s="517"/>
      <c r="B13" s="50" t="s">
        <v>119</v>
      </c>
      <c r="C13" s="187">
        <v>63747541</v>
      </c>
      <c r="D13" s="186">
        <v>66467541</v>
      </c>
      <c r="E13" s="186">
        <v>65967261</v>
      </c>
      <c r="F13" s="358">
        <f t="shared" si="1"/>
        <v>0.99247331866843091</v>
      </c>
    </row>
    <row r="14" spans="1:7" ht="25.5" x14ac:dyDescent="0.2">
      <c r="A14" s="518"/>
      <c r="B14" s="356" t="s">
        <v>331</v>
      </c>
      <c r="C14" s="355">
        <v>2561388</v>
      </c>
      <c r="D14" s="186">
        <v>2561388</v>
      </c>
      <c r="E14" s="186">
        <v>2561388</v>
      </c>
      <c r="F14" s="358">
        <f t="shared" si="1"/>
        <v>1</v>
      </c>
    </row>
    <row r="15" spans="1:7" hidden="1" x14ac:dyDescent="0.2">
      <c r="A15" s="88"/>
      <c r="B15" s="50"/>
      <c r="C15" s="187"/>
      <c r="D15" s="186"/>
      <c r="E15" s="186"/>
      <c r="F15" s="186"/>
    </row>
    <row r="16" spans="1:7" x14ac:dyDescent="0.2">
      <c r="A16" s="150" t="s">
        <v>28</v>
      </c>
      <c r="B16" s="50"/>
      <c r="C16" s="190">
        <f>SUM(C17:C18)</f>
        <v>2876550</v>
      </c>
      <c r="D16" s="190">
        <f t="shared" ref="D16:E16" si="2">SUM(D17:D18)</f>
        <v>18966029</v>
      </c>
      <c r="E16" s="190">
        <f t="shared" si="2"/>
        <v>17400458</v>
      </c>
      <c r="F16" s="354">
        <f>E16/D16</f>
        <v>0.91745393830200306</v>
      </c>
    </row>
    <row r="17" spans="1:6" x14ac:dyDescent="0.2">
      <c r="A17" s="516"/>
      <c r="B17" s="50" t="s">
        <v>190</v>
      </c>
      <c r="C17" s="187">
        <v>1606550</v>
      </c>
      <c r="D17" s="186">
        <v>17696029</v>
      </c>
      <c r="E17" s="186">
        <v>17400458</v>
      </c>
      <c r="F17" s="358">
        <f>E17/D17</f>
        <v>0.98329732619674171</v>
      </c>
    </row>
    <row r="18" spans="1:6" x14ac:dyDescent="0.2">
      <c r="A18" s="517"/>
      <c r="B18" s="50" t="s">
        <v>40</v>
      </c>
      <c r="C18" s="187">
        <v>1270000</v>
      </c>
      <c r="D18" s="186">
        <v>1270000</v>
      </c>
      <c r="E18" s="186">
        <v>0</v>
      </c>
      <c r="F18" s="358">
        <f>E18/D18</f>
        <v>0</v>
      </c>
    </row>
    <row r="19" spans="1:6" x14ac:dyDescent="0.2">
      <c r="A19" s="517"/>
      <c r="B19" s="50" t="s">
        <v>191</v>
      </c>
      <c r="C19" s="187"/>
      <c r="D19" s="186"/>
      <c r="E19" s="186"/>
      <c r="F19" s="186"/>
    </row>
    <row r="20" spans="1:6" x14ac:dyDescent="0.2">
      <c r="A20" s="517"/>
      <c r="B20" s="50" t="s">
        <v>29</v>
      </c>
      <c r="C20" s="186"/>
      <c r="D20" s="186"/>
      <c r="E20" s="186"/>
      <c r="F20" s="186"/>
    </row>
    <row r="21" spans="1:6" x14ac:dyDescent="0.2">
      <c r="A21" s="517"/>
      <c r="B21" s="50" t="s">
        <v>30</v>
      </c>
      <c r="C21" s="186"/>
      <c r="D21" s="186"/>
      <c r="E21" s="186"/>
      <c r="F21" s="186"/>
    </row>
    <row r="22" spans="1:6" x14ac:dyDescent="0.2">
      <c r="A22" s="518"/>
      <c r="B22" s="50" t="s">
        <v>120</v>
      </c>
      <c r="C22" s="186"/>
      <c r="D22" s="186"/>
      <c r="E22" s="186"/>
      <c r="F22" s="186"/>
    </row>
    <row r="23" spans="1:6" hidden="1" x14ac:dyDescent="0.2">
      <c r="A23" s="88"/>
      <c r="B23" s="88"/>
      <c r="C23" s="186"/>
      <c r="D23" s="186"/>
      <c r="E23" s="186"/>
      <c r="F23" s="186"/>
    </row>
    <row r="24" spans="1:6" x14ac:dyDescent="0.2">
      <c r="A24" s="150" t="s">
        <v>31</v>
      </c>
      <c r="B24" s="164"/>
      <c r="C24" s="357"/>
      <c r="D24" s="186"/>
      <c r="E24" s="186"/>
      <c r="F24" s="186"/>
    </row>
    <row r="25" spans="1:6" x14ac:dyDescent="0.2">
      <c r="A25" s="521"/>
      <c r="B25" s="150" t="s">
        <v>148</v>
      </c>
      <c r="C25" s="357"/>
      <c r="D25" s="186"/>
      <c r="E25" s="186"/>
      <c r="F25" s="186"/>
    </row>
    <row r="26" spans="1:6" x14ac:dyDescent="0.2">
      <c r="A26" s="522"/>
      <c r="B26" s="88" t="s">
        <v>192</v>
      </c>
      <c r="C26" s="186"/>
      <c r="D26" s="186"/>
      <c r="E26" s="186"/>
      <c r="F26" s="186"/>
    </row>
    <row r="27" spans="1:6" x14ac:dyDescent="0.2">
      <c r="A27" s="522"/>
      <c r="B27" s="88" t="s">
        <v>193</v>
      </c>
      <c r="C27" s="186"/>
      <c r="D27" s="186"/>
      <c r="E27" s="186"/>
      <c r="F27" s="186"/>
    </row>
    <row r="28" spans="1:6" x14ac:dyDescent="0.2">
      <c r="A28" s="522"/>
      <c r="B28" s="150" t="s">
        <v>149</v>
      </c>
      <c r="C28" s="186"/>
      <c r="D28" s="186"/>
      <c r="E28" s="186"/>
      <c r="F28" s="186"/>
    </row>
    <row r="29" spans="1:6" x14ac:dyDescent="0.2">
      <c r="A29" s="522"/>
      <c r="B29" s="88" t="s">
        <v>192</v>
      </c>
      <c r="C29" s="186"/>
      <c r="D29" s="186"/>
      <c r="E29" s="186"/>
      <c r="F29" s="186"/>
    </row>
    <row r="30" spans="1:6" x14ac:dyDescent="0.2">
      <c r="A30" s="523"/>
      <c r="B30" s="88" t="s">
        <v>193</v>
      </c>
      <c r="C30" s="186"/>
      <c r="D30" s="186"/>
      <c r="E30" s="186"/>
      <c r="F30" s="186"/>
    </row>
    <row r="31" spans="1:6" hidden="1" x14ac:dyDescent="0.2">
      <c r="A31" s="88"/>
      <c r="B31" s="88"/>
      <c r="C31" s="186"/>
      <c r="D31" s="186"/>
      <c r="E31" s="186"/>
      <c r="F31" s="186"/>
    </row>
    <row r="32" spans="1:6" x14ac:dyDescent="0.2">
      <c r="A32" s="150" t="s">
        <v>194</v>
      </c>
      <c r="B32" s="88"/>
      <c r="C32" s="190"/>
      <c r="D32" s="186"/>
      <c r="E32" s="186"/>
      <c r="F32" s="186"/>
    </row>
    <row r="33" spans="1:6" x14ac:dyDescent="0.2">
      <c r="A33" s="516"/>
      <c r="B33" s="150" t="s">
        <v>19</v>
      </c>
      <c r="C33" s="186"/>
      <c r="D33" s="186"/>
      <c r="E33" s="186"/>
      <c r="F33" s="186"/>
    </row>
    <row r="34" spans="1:6" x14ac:dyDescent="0.2">
      <c r="A34" s="517"/>
      <c r="B34" s="150" t="s">
        <v>195</v>
      </c>
      <c r="C34" s="186"/>
      <c r="D34" s="186"/>
      <c r="E34" s="186"/>
      <c r="F34" s="186"/>
    </row>
    <row r="35" spans="1:6" x14ac:dyDescent="0.2">
      <c r="A35" s="517"/>
      <c r="B35" s="88" t="s">
        <v>21</v>
      </c>
      <c r="C35" s="186"/>
      <c r="D35" s="186"/>
      <c r="E35" s="186"/>
      <c r="F35" s="186"/>
    </row>
    <row r="36" spans="1:6" x14ac:dyDescent="0.2">
      <c r="A36" s="518"/>
      <c r="B36" s="88" t="s">
        <v>22</v>
      </c>
      <c r="C36" s="186"/>
      <c r="D36" s="186"/>
      <c r="E36" s="186"/>
      <c r="F36" s="186"/>
    </row>
    <row r="37" spans="1:6" x14ac:dyDescent="0.2">
      <c r="A37" s="514" t="s">
        <v>198</v>
      </c>
      <c r="B37" s="526"/>
      <c r="C37" s="190">
        <f>C16+C8</f>
        <v>145909817</v>
      </c>
      <c r="D37" s="190">
        <f t="shared" ref="D37:E37" si="3">D16+D8</f>
        <v>392135614</v>
      </c>
      <c r="E37" s="190">
        <f t="shared" si="3"/>
        <v>240651214</v>
      </c>
      <c r="F37" s="354">
        <f>E37/D37</f>
        <v>0.61369384827158291</v>
      </c>
    </row>
    <row r="38" spans="1:6" hidden="1" x14ac:dyDescent="0.2">
      <c r="A38" s="88"/>
      <c r="B38" s="88"/>
      <c r="C38" s="186"/>
      <c r="D38" s="186"/>
      <c r="E38" s="186"/>
      <c r="F38" s="186"/>
    </row>
    <row r="39" spans="1:6" ht="30" customHeight="1" x14ac:dyDescent="0.2">
      <c r="A39" s="515" t="s">
        <v>233</v>
      </c>
      <c r="B39" s="515"/>
      <c r="C39" s="187"/>
      <c r="D39" s="187"/>
      <c r="E39" s="186"/>
      <c r="F39" s="186"/>
    </row>
    <row r="40" spans="1:6" x14ac:dyDescent="0.2">
      <c r="A40" s="524" t="s">
        <v>196</v>
      </c>
      <c r="B40" s="525"/>
      <c r="C40" s="187"/>
      <c r="D40" s="187"/>
      <c r="E40" s="186"/>
      <c r="F40" s="186"/>
    </row>
    <row r="41" spans="1:6" x14ac:dyDescent="0.2">
      <c r="A41" s="524" t="s">
        <v>197</v>
      </c>
      <c r="B41" s="525"/>
      <c r="C41" s="187"/>
      <c r="D41" s="187"/>
      <c r="E41" s="186"/>
      <c r="F41" s="186"/>
    </row>
    <row r="42" spans="1:6" hidden="1" x14ac:dyDescent="0.2">
      <c r="A42" s="153"/>
      <c r="B42" s="50"/>
      <c r="C42" s="187"/>
      <c r="D42" s="187"/>
      <c r="E42" s="186"/>
      <c r="F42" s="186"/>
    </row>
    <row r="43" spans="1:6" x14ac:dyDescent="0.2">
      <c r="A43" s="165" t="s">
        <v>234</v>
      </c>
      <c r="B43" s="88"/>
      <c r="C43" s="186"/>
      <c r="D43" s="186"/>
      <c r="E43" s="186"/>
      <c r="F43" s="186"/>
    </row>
    <row r="44" spans="1:6" x14ac:dyDescent="0.2">
      <c r="A44" s="514" t="s">
        <v>235</v>
      </c>
      <c r="B44" s="514"/>
      <c r="C44" s="190">
        <f>C37</f>
        <v>145909817</v>
      </c>
      <c r="D44" s="190">
        <f t="shared" ref="D44:E44" si="4">D37</f>
        <v>392135614</v>
      </c>
      <c r="E44" s="190">
        <f t="shared" si="4"/>
        <v>240651214</v>
      </c>
      <c r="F44" s="354">
        <f>E44/D44</f>
        <v>0.61369384827158291</v>
      </c>
    </row>
  </sheetData>
  <mergeCells count="12">
    <mergeCell ref="A44:B44"/>
    <mergeCell ref="A1:D1"/>
    <mergeCell ref="A39:B39"/>
    <mergeCell ref="A3:D3"/>
    <mergeCell ref="A9:A14"/>
    <mergeCell ref="A17:A22"/>
    <mergeCell ref="A7:B7"/>
    <mergeCell ref="A25:A30"/>
    <mergeCell ref="A33:A36"/>
    <mergeCell ref="A40:B40"/>
    <mergeCell ref="A41:B41"/>
    <mergeCell ref="A37:B3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4"/>
  <sheetViews>
    <sheetView workbookViewId="0">
      <selection activeCell="D24" sqref="D24"/>
    </sheetView>
  </sheetViews>
  <sheetFormatPr defaultRowHeight="12.75" x14ac:dyDescent="0.2"/>
  <cols>
    <col min="1" max="1" width="11.85546875" customWidth="1"/>
    <col min="2" max="2" width="21.5703125" customWidth="1"/>
    <col min="3" max="3" width="13.140625" customWidth="1"/>
    <col min="4" max="4" width="12.42578125" customWidth="1"/>
    <col min="5" max="5" width="14" customWidth="1"/>
  </cols>
  <sheetData>
    <row r="1" spans="1:10" x14ac:dyDescent="0.2">
      <c r="A1" s="485" t="s">
        <v>242</v>
      </c>
      <c r="B1" s="485"/>
      <c r="C1" s="485"/>
      <c r="D1" s="485"/>
      <c r="E1" s="485"/>
      <c r="F1" s="1"/>
      <c r="G1" s="1"/>
      <c r="H1" s="1"/>
      <c r="I1" s="1"/>
      <c r="J1" s="1"/>
    </row>
    <row r="3" spans="1:10" x14ac:dyDescent="0.2">
      <c r="A3" s="484" t="s">
        <v>93</v>
      </c>
      <c r="B3" s="484"/>
      <c r="C3" s="484"/>
      <c r="D3" s="484"/>
      <c r="E3" s="484"/>
      <c r="F3" s="484"/>
      <c r="G3" s="22"/>
    </row>
    <row r="4" spans="1:10" ht="35.1" customHeight="1" thickBot="1" x14ac:dyDescent="0.25">
      <c r="E4" s="4" t="s">
        <v>348</v>
      </c>
    </row>
    <row r="5" spans="1:10" ht="13.5" thickBot="1" x14ac:dyDescent="0.25">
      <c r="B5" s="32" t="s">
        <v>2</v>
      </c>
      <c r="C5" s="433" t="s">
        <v>236</v>
      </c>
      <c r="D5" s="259" t="s">
        <v>258</v>
      </c>
      <c r="E5" s="259" t="s">
        <v>260</v>
      </c>
    </row>
    <row r="6" spans="1:10" ht="24.75" customHeight="1" x14ac:dyDescent="0.2">
      <c r="B6" s="457" t="s">
        <v>362</v>
      </c>
      <c r="C6" s="267"/>
      <c r="D6" s="267"/>
      <c r="E6" s="456">
        <v>204638</v>
      </c>
    </row>
    <row r="7" spans="1:10" ht="15.75" customHeight="1" x14ac:dyDescent="0.2">
      <c r="B7" s="405" t="s">
        <v>363</v>
      </c>
      <c r="C7" s="434"/>
      <c r="D7" s="434"/>
      <c r="E7" s="454">
        <v>270413</v>
      </c>
    </row>
    <row r="8" spans="1:10" x14ac:dyDescent="0.2">
      <c r="B8" s="455" t="s">
        <v>364</v>
      </c>
      <c r="C8" s="434"/>
      <c r="D8" s="434"/>
      <c r="E8" s="454">
        <v>333682</v>
      </c>
    </row>
    <row r="9" spans="1:10" x14ac:dyDescent="0.2">
      <c r="B9" s="405" t="s">
        <v>365</v>
      </c>
      <c r="C9" s="434"/>
      <c r="D9" s="434"/>
      <c r="E9" s="454">
        <v>1265000</v>
      </c>
    </row>
    <row r="10" spans="1:10" x14ac:dyDescent="0.2">
      <c r="B10" s="451" t="s">
        <v>366</v>
      </c>
      <c r="C10" s="452"/>
      <c r="D10" s="452"/>
      <c r="E10" s="453">
        <v>218025</v>
      </c>
    </row>
    <row r="11" spans="1:10" x14ac:dyDescent="0.2">
      <c r="B11" s="405" t="s">
        <v>367</v>
      </c>
      <c r="C11" s="434"/>
      <c r="D11" s="434"/>
      <c r="E11" s="454">
        <v>987690</v>
      </c>
    </row>
    <row r="12" spans="1:10" x14ac:dyDescent="0.2">
      <c r="B12" s="451" t="s">
        <v>368</v>
      </c>
      <c r="C12" s="452"/>
      <c r="D12" s="452"/>
      <c r="E12" s="453">
        <v>73063</v>
      </c>
    </row>
    <row r="13" spans="1:10" x14ac:dyDescent="0.2">
      <c r="B13" s="458" t="s">
        <v>369</v>
      </c>
      <c r="C13" s="435"/>
      <c r="D13" s="435"/>
      <c r="E13" s="459">
        <v>4945500</v>
      </c>
    </row>
    <row r="14" spans="1:10" x14ac:dyDescent="0.2">
      <c r="B14" s="458" t="s">
        <v>370</v>
      </c>
      <c r="C14" s="435"/>
      <c r="D14" s="435"/>
      <c r="E14" s="459">
        <v>1583700</v>
      </c>
    </row>
    <row r="15" spans="1:10" x14ac:dyDescent="0.2">
      <c r="B15" s="458" t="s">
        <v>371</v>
      </c>
      <c r="C15" s="435"/>
      <c r="D15" s="435"/>
      <c r="E15" s="459">
        <v>345500</v>
      </c>
    </row>
    <row r="16" spans="1:10" x14ac:dyDescent="0.2">
      <c r="B16" s="458" t="s">
        <v>372</v>
      </c>
      <c r="C16" s="435"/>
      <c r="D16" s="435"/>
      <c r="E16" s="459">
        <v>46457</v>
      </c>
    </row>
    <row r="17" spans="2:5" x14ac:dyDescent="0.2">
      <c r="B17" s="458" t="s">
        <v>373</v>
      </c>
      <c r="C17" s="435"/>
      <c r="D17" s="435"/>
      <c r="E17" s="459">
        <v>1747600</v>
      </c>
    </row>
    <row r="18" spans="2:5" x14ac:dyDescent="0.2">
      <c r="B18" s="458" t="s">
        <v>374</v>
      </c>
      <c r="C18" s="435"/>
      <c r="D18" s="435"/>
      <c r="E18" s="459">
        <v>826220</v>
      </c>
    </row>
    <row r="19" spans="2:5" x14ac:dyDescent="0.2">
      <c r="B19" s="458" t="s">
        <v>375</v>
      </c>
      <c r="C19" s="450"/>
      <c r="D19" s="450"/>
      <c r="E19" s="459">
        <v>125316</v>
      </c>
    </row>
    <row r="20" spans="2:5" x14ac:dyDescent="0.2">
      <c r="B20" s="458" t="s">
        <v>376</v>
      </c>
      <c r="C20" s="450"/>
      <c r="D20" s="450"/>
      <c r="E20" s="459">
        <v>47244</v>
      </c>
    </row>
    <row r="21" spans="2:5" ht="25.5" x14ac:dyDescent="0.2">
      <c r="B21" s="458" t="s">
        <v>377</v>
      </c>
      <c r="C21" s="450"/>
      <c r="D21" s="450"/>
      <c r="E21" s="459">
        <v>681102</v>
      </c>
    </row>
    <row r="22" spans="2:5" x14ac:dyDescent="0.2">
      <c r="B22" s="458" t="s">
        <v>378</v>
      </c>
      <c r="C22" s="450">
        <v>341550</v>
      </c>
      <c r="D22" s="450">
        <v>3766163</v>
      </c>
      <c r="E22" s="459">
        <v>3699308</v>
      </c>
    </row>
    <row r="23" spans="2:5" x14ac:dyDescent="0.2">
      <c r="B23" s="458"/>
      <c r="C23" s="435">
        <v>1265000</v>
      </c>
      <c r="D23" s="435">
        <v>13929866</v>
      </c>
      <c r="E23" s="459"/>
    </row>
    <row r="24" spans="2:5" ht="13.5" thickBot="1" x14ac:dyDescent="0.25">
      <c r="B24" s="266" t="s">
        <v>106</v>
      </c>
      <c r="C24" s="271">
        <f>SUM(C22:C23)</f>
        <v>1606550</v>
      </c>
      <c r="D24" s="272">
        <f>SUM(D22:D23)</f>
        <v>17696029</v>
      </c>
      <c r="E24" s="273">
        <f>SUM(E6:E22)</f>
        <v>17400458</v>
      </c>
    </row>
  </sheetData>
  <mergeCells count="2">
    <mergeCell ref="A3:F3"/>
    <mergeCell ref="A1:E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"/>
  <sheetViews>
    <sheetView workbookViewId="0">
      <selection activeCell="C11" sqref="C11:E11"/>
    </sheetView>
  </sheetViews>
  <sheetFormatPr defaultRowHeight="12.75" x14ac:dyDescent="0.2"/>
  <cols>
    <col min="1" max="1" width="6.42578125" customWidth="1"/>
    <col min="2" max="2" width="24.7109375" customWidth="1"/>
    <col min="3" max="3" width="16.140625" customWidth="1"/>
    <col min="4" max="4" width="13.85546875" customWidth="1"/>
    <col min="5" max="5" width="13" customWidth="1"/>
  </cols>
  <sheetData>
    <row r="1" spans="1:9" x14ac:dyDescent="0.2">
      <c r="A1" s="485" t="s">
        <v>243</v>
      </c>
      <c r="B1" s="485"/>
      <c r="C1" s="485"/>
      <c r="D1" s="485"/>
      <c r="E1" s="485"/>
      <c r="F1" s="485"/>
      <c r="G1" s="1"/>
      <c r="H1" s="1"/>
      <c r="I1" s="1"/>
    </row>
    <row r="3" spans="1:9" x14ac:dyDescent="0.2">
      <c r="A3" s="484" t="s">
        <v>94</v>
      </c>
      <c r="B3" s="484"/>
      <c r="C3" s="484"/>
      <c r="D3" s="484"/>
      <c r="E3" s="484"/>
      <c r="F3" s="484"/>
    </row>
    <row r="4" spans="1:9" ht="35.1" customHeight="1" thickBot="1" x14ac:dyDescent="0.25">
      <c r="E4" s="438" t="s">
        <v>348</v>
      </c>
      <c r="F4" s="1"/>
    </row>
    <row r="5" spans="1:9" ht="13.5" thickBot="1" x14ac:dyDescent="0.25">
      <c r="B5" s="161" t="s">
        <v>0</v>
      </c>
      <c r="C5" s="162" t="s">
        <v>236</v>
      </c>
      <c r="D5" s="259" t="s">
        <v>261</v>
      </c>
      <c r="E5" s="259" t="s">
        <v>260</v>
      </c>
    </row>
    <row r="6" spans="1:9" x14ac:dyDescent="0.2">
      <c r="B6" s="439" t="s">
        <v>354</v>
      </c>
      <c r="C6" s="360">
        <v>1270000</v>
      </c>
      <c r="D6" s="361">
        <v>1270000</v>
      </c>
      <c r="E6" s="362">
        <v>0</v>
      </c>
    </row>
    <row r="7" spans="1:9" x14ac:dyDescent="0.2">
      <c r="B7" s="405"/>
      <c r="C7" s="326"/>
      <c r="D7" s="186"/>
      <c r="E7" s="295">
        <v>0</v>
      </c>
    </row>
    <row r="8" spans="1:9" x14ac:dyDescent="0.2">
      <c r="B8" s="105"/>
      <c r="C8" s="326"/>
      <c r="D8" s="186"/>
      <c r="E8" s="295"/>
    </row>
    <row r="9" spans="1:9" x14ac:dyDescent="0.2">
      <c r="B9" s="105"/>
      <c r="C9" s="326"/>
      <c r="D9" s="186"/>
      <c r="E9" s="295"/>
    </row>
    <row r="10" spans="1:9" ht="13.5" thickBot="1" x14ac:dyDescent="0.25">
      <c r="B10" s="115"/>
      <c r="C10" s="363"/>
      <c r="D10" s="364"/>
      <c r="E10" s="365"/>
    </row>
    <row r="11" spans="1:9" ht="13.5" thickBot="1" x14ac:dyDescent="0.25">
      <c r="B11" s="32" t="s">
        <v>130</v>
      </c>
      <c r="C11" s="366">
        <f>SUM(C6:C10)</f>
        <v>1270000</v>
      </c>
      <c r="D11" s="366">
        <f t="shared" ref="D11:E11" si="0">SUM(D6:D10)</f>
        <v>1270000</v>
      </c>
      <c r="E11" s="366">
        <f t="shared" si="0"/>
        <v>0</v>
      </c>
    </row>
  </sheetData>
  <mergeCells count="2">
    <mergeCell ref="A3:F3"/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"/>
  <sheetViews>
    <sheetView topLeftCell="A4" workbookViewId="0">
      <selection activeCell="D26" sqref="D26"/>
    </sheetView>
  </sheetViews>
  <sheetFormatPr defaultRowHeight="12.75" x14ac:dyDescent="0.2"/>
  <cols>
    <col min="1" max="1" width="6.5703125" customWidth="1"/>
    <col min="2" max="2" width="18.85546875" customWidth="1"/>
    <col min="3" max="3" width="14.85546875" customWidth="1"/>
    <col min="4" max="4" width="14" customWidth="1"/>
    <col min="5" max="5" width="15.140625" customWidth="1"/>
  </cols>
  <sheetData>
    <row r="1" spans="1:10" x14ac:dyDescent="0.2">
      <c r="A1" s="485" t="s">
        <v>244</v>
      </c>
      <c r="B1" s="485"/>
      <c r="C1" s="485"/>
      <c r="D1" s="485"/>
      <c r="E1" s="485"/>
      <c r="F1" s="485"/>
      <c r="G1" s="485"/>
      <c r="H1" s="1"/>
      <c r="I1" s="1"/>
      <c r="J1" s="1"/>
    </row>
    <row r="3" spans="1:10" x14ac:dyDescent="0.2">
      <c r="A3" s="484" t="s">
        <v>95</v>
      </c>
      <c r="B3" s="484"/>
      <c r="C3" s="484"/>
      <c r="D3" s="484"/>
      <c r="E3" s="484"/>
      <c r="F3" s="484"/>
      <c r="G3" s="484"/>
    </row>
    <row r="5" spans="1:10" ht="13.5" thickBot="1" x14ac:dyDescent="0.25">
      <c r="E5" s="438" t="s">
        <v>352</v>
      </c>
      <c r="F5" s="1"/>
    </row>
    <row r="6" spans="1:10" ht="13.5" thickBot="1" x14ac:dyDescent="0.25">
      <c r="B6" s="111" t="s">
        <v>114</v>
      </c>
      <c r="C6" s="259" t="s">
        <v>236</v>
      </c>
      <c r="D6" s="259" t="s">
        <v>258</v>
      </c>
      <c r="E6" s="259" t="s">
        <v>260</v>
      </c>
      <c r="I6" s="113"/>
    </row>
    <row r="7" spans="1:10" ht="25.5" x14ac:dyDescent="0.2">
      <c r="B7" s="440" t="s">
        <v>379</v>
      </c>
      <c r="C7" s="103"/>
      <c r="D7" s="275"/>
      <c r="E7" s="260">
        <v>102720</v>
      </c>
    </row>
    <row r="8" spans="1:10" x14ac:dyDescent="0.2">
      <c r="B8" s="441" t="s">
        <v>380</v>
      </c>
      <c r="C8" s="101"/>
      <c r="D8" s="276"/>
      <c r="E8" s="442">
        <v>151640</v>
      </c>
    </row>
    <row r="9" spans="1:10" ht="13.5" thickBot="1" x14ac:dyDescent="0.25">
      <c r="B9" s="102" t="s">
        <v>381</v>
      </c>
      <c r="C9" s="102"/>
      <c r="D9" s="277"/>
      <c r="E9" s="443">
        <v>4227500</v>
      </c>
    </row>
    <row r="10" spans="1:10" ht="13.5" thickBot="1" x14ac:dyDescent="0.25">
      <c r="B10" s="464" t="s">
        <v>382</v>
      </c>
      <c r="C10" s="464"/>
      <c r="D10" s="465"/>
      <c r="E10" s="466">
        <v>2043162</v>
      </c>
    </row>
    <row r="11" spans="1:10" ht="13.5" thickBot="1" x14ac:dyDescent="0.25">
      <c r="B11" s="112"/>
      <c r="C11" s="259"/>
      <c r="D11" s="259"/>
      <c r="E11" s="463">
        <f>SUM(E7:E10)</f>
        <v>6525022</v>
      </c>
    </row>
    <row r="12" spans="1:10" x14ac:dyDescent="0.2">
      <c r="B12" s="440"/>
      <c r="C12" s="103"/>
      <c r="D12" s="275"/>
      <c r="E12" s="260"/>
    </row>
    <row r="13" spans="1:10" x14ac:dyDescent="0.2">
      <c r="B13" s="440"/>
      <c r="C13" s="103"/>
      <c r="D13" s="104"/>
      <c r="E13" s="143"/>
    </row>
    <row r="14" spans="1:10" ht="13.5" thickBot="1" x14ac:dyDescent="0.25">
      <c r="B14" s="444"/>
      <c r="C14" s="102"/>
      <c r="D14" s="277"/>
      <c r="E14" s="443"/>
    </row>
    <row r="17" spans="1:7" x14ac:dyDescent="0.2">
      <c r="A17" s="484" t="s">
        <v>332</v>
      </c>
      <c r="B17" s="484"/>
      <c r="C17" s="484"/>
      <c r="D17" s="484"/>
      <c r="E17" s="484"/>
      <c r="F17" s="484"/>
      <c r="G17" s="484"/>
    </row>
    <row r="18" spans="1:7" ht="13.5" thickBot="1" x14ac:dyDescent="0.25"/>
    <row r="19" spans="1:7" ht="13.5" thickBot="1" x14ac:dyDescent="0.25">
      <c r="B19" s="32" t="s">
        <v>333</v>
      </c>
      <c r="C19" s="108" t="s">
        <v>236</v>
      </c>
      <c r="D19" s="108" t="s">
        <v>334</v>
      </c>
      <c r="E19" s="44" t="s">
        <v>260</v>
      </c>
    </row>
    <row r="20" spans="1:7" ht="13.5" thickBot="1" x14ac:dyDescent="0.25">
      <c r="B20" s="439" t="s">
        <v>383</v>
      </c>
      <c r="C20" s="60"/>
      <c r="D20" s="60"/>
      <c r="E20" s="395">
        <v>2540000</v>
      </c>
    </row>
    <row r="21" spans="1:7" ht="13.5" thickBot="1" x14ac:dyDescent="0.25">
      <c r="B21" s="32" t="s">
        <v>130</v>
      </c>
      <c r="C21" s="108"/>
      <c r="D21" s="108"/>
      <c r="E21" s="368">
        <v>2540000</v>
      </c>
    </row>
  </sheetData>
  <mergeCells count="3">
    <mergeCell ref="A1:G1"/>
    <mergeCell ref="A3:G3"/>
    <mergeCell ref="A17:G1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activeCell="E15" sqref="E15"/>
    </sheetView>
  </sheetViews>
  <sheetFormatPr defaultRowHeight="12.75" x14ac:dyDescent="0.2"/>
  <cols>
    <col min="2" max="2" width="16.85546875" customWidth="1"/>
    <col min="3" max="3" width="11.42578125" customWidth="1"/>
    <col min="4" max="4" width="12.7109375" customWidth="1"/>
    <col min="5" max="5" width="12.85546875" customWidth="1"/>
    <col min="8" max="8" width="16.140625" customWidth="1"/>
  </cols>
  <sheetData>
    <row r="1" spans="1:10" x14ac:dyDescent="0.2">
      <c r="A1" s="485" t="s">
        <v>245</v>
      </c>
      <c r="B1" s="485"/>
      <c r="C1" s="485"/>
      <c r="D1" s="485"/>
      <c r="E1" s="485"/>
      <c r="F1" s="485"/>
      <c r="G1" s="485"/>
      <c r="H1" s="1"/>
      <c r="I1" s="1"/>
      <c r="J1" s="1"/>
    </row>
    <row r="3" spans="1:10" x14ac:dyDescent="0.2">
      <c r="A3" s="484" t="s">
        <v>264</v>
      </c>
      <c r="B3" s="484"/>
      <c r="C3" s="484"/>
      <c r="D3" s="484"/>
      <c r="E3" s="484"/>
      <c r="F3" s="484"/>
      <c r="G3" s="484"/>
    </row>
    <row r="4" spans="1:10" x14ac:dyDescent="0.2">
      <c r="B4" s="10"/>
    </row>
    <row r="5" spans="1:10" ht="24.95" customHeight="1" thickBot="1" x14ac:dyDescent="0.25">
      <c r="B5" s="136">
        <v>2017</v>
      </c>
      <c r="C5" s="46"/>
      <c r="D5" s="46"/>
      <c r="E5" s="46"/>
      <c r="F5" s="527" t="s">
        <v>348</v>
      </c>
      <c r="G5" s="485"/>
    </row>
    <row r="6" spans="1:10" ht="39" thickBot="1" x14ac:dyDescent="0.25">
      <c r="B6" s="140" t="s">
        <v>129</v>
      </c>
      <c r="C6" s="108" t="s">
        <v>127</v>
      </c>
      <c r="D6" s="141" t="s">
        <v>128</v>
      </c>
      <c r="E6" s="44" t="s">
        <v>130</v>
      </c>
    </row>
    <row r="7" spans="1:10" x14ac:dyDescent="0.2">
      <c r="B7" s="286"/>
      <c r="C7" s="288" t="s">
        <v>266</v>
      </c>
      <c r="D7" s="288" t="s">
        <v>266</v>
      </c>
      <c r="E7" s="289" t="s">
        <v>266</v>
      </c>
    </row>
    <row r="8" spans="1:10" x14ac:dyDescent="0.2">
      <c r="B8" s="287"/>
      <c r="C8" s="188"/>
      <c r="D8" s="188"/>
      <c r="E8" s="290"/>
    </row>
    <row r="9" spans="1:10" ht="13.5" thickBot="1" x14ac:dyDescent="0.25">
      <c r="B9" s="106"/>
      <c r="C9" s="99"/>
      <c r="D9" s="99"/>
      <c r="E9" s="31"/>
    </row>
    <row r="11" spans="1:10" ht="13.5" thickBot="1" x14ac:dyDescent="0.25">
      <c r="B11" s="120">
        <v>2018</v>
      </c>
    </row>
    <row r="12" spans="1:10" ht="39" thickBot="1" x14ac:dyDescent="0.25">
      <c r="B12" s="140" t="s">
        <v>129</v>
      </c>
      <c r="C12" s="108" t="s">
        <v>127</v>
      </c>
      <c r="D12" s="141" t="s">
        <v>128</v>
      </c>
      <c r="E12" s="44" t="s">
        <v>130</v>
      </c>
    </row>
    <row r="13" spans="1:10" x14ac:dyDescent="0.2">
      <c r="B13" s="114" t="s">
        <v>384</v>
      </c>
      <c r="C13" s="60">
        <v>98721797</v>
      </c>
      <c r="D13" s="60">
        <v>0</v>
      </c>
      <c r="E13" s="43">
        <f>SUM(C13:D13)</f>
        <v>98721797</v>
      </c>
    </row>
    <row r="14" spans="1:10" x14ac:dyDescent="0.2">
      <c r="B14" s="105" t="s">
        <v>385</v>
      </c>
      <c r="C14" s="88">
        <v>37024232</v>
      </c>
      <c r="D14" s="88">
        <v>0</v>
      </c>
      <c r="E14" s="30">
        <f>SUM(C14:D14)</f>
        <v>37024232</v>
      </c>
    </row>
    <row r="15" spans="1:10" ht="13.5" thickBot="1" x14ac:dyDescent="0.25">
      <c r="B15" s="106"/>
      <c r="C15" s="99"/>
      <c r="D15" s="99"/>
      <c r="E15" s="31"/>
    </row>
    <row r="17" spans="2:5" ht="13.5" thickBot="1" x14ac:dyDescent="0.25">
      <c r="B17" s="120">
        <v>2019</v>
      </c>
    </row>
    <row r="18" spans="2:5" ht="39" thickBot="1" x14ac:dyDescent="0.25">
      <c r="B18" s="140" t="s">
        <v>129</v>
      </c>
      <c r="C18" s="108" t="s">
        <v>127</v>
      </c>
      <c r="D18" s="141" t="s">
        <v>128</v>
      </c>
      <c r="E18" s="44" t="s">
        <v>130</v>
      </c>
    </row>
    <row r="19" spans="2:5" x14ac:dyDescent="0.2">
      <c r="B19" s="114"/>
      <c r="C19" s="60"/>
      <c r="D19" s="60"/>
      <c r="E19" s="43"/>
    </row>
    <row r="20" spans="2:5" x14ac:dyDescent="0.2">
      <c r="B20" s="105"/>
      <c r="C20" s="88"/>
      <c r="D20" s="88"/>
      <c r="E20" s="30"/>
    </row>
    <row r="21" spans="2:5" ht="13.5" thickBot="1" x14ac:dyDescent="0.25">
      <c r="B21" s="106"/>
      <c r="C21" s="99"/>
      <c r="D21" s="99"/>
      <c r="E21" s="31"/>
    </row>
  </sheetData>
  <mergeCells count="3">
    <mergeCell ref="A1:G1"/>
    <mergeCell ref="A3:G3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24</vt:i4>
      </vt:variant>
    </vt:vector>
  </HeadingPairs>
  <TitlesOfParts>
    <vt:vector size="24" baseType="lpstr">
      <vt:lpstr>címrend</vt:lpstr>
      <vt:lpstr>pénzmaradvány</vt:lpstr>
      <vt:lpstr>finanszírozási c. műveletek</vt:lpstr>
      <vt:lpstr>önk. bev.</vt:lpstr>
      <vt:lpstr>önk. kiad.</vt:lpstr>
      <vt:lpstr>beruházások</vt:lpstr>
      <vt:lpstr>felújítások</vt:lpstr>
      <vt:lpstr>lak. szolg. tám.</vt:lpstr>
      <vt:lpstr>EU projekt</vt:lpstr>
      <vt:lpstr>pm hiv. körj. kv.</vt:lpstr>
      <vt:lpstr>ÖMG. kv. szerv bev. és kiad.</vt:lpstr>
      <vt:lpstr>ÖM. kv.i szerv bev. és kiad.</vt:lpstr>
      <vt:lpstr>létszám</vt:lpstr>
      <vt:lpstr>közfogl.</vt:lpstr>
      <vt:lpstr>fejlesztési célok</vt:lpstr>
      <vt:lpstr>stabilitás</vt:lpstr>
      <vt:lpstr>Mérleg</vt:lpstr>
      <vt:lpstr>céltartalék</vt:lpstr>
      <vt:lpstr>többéves</vt:lpstr>
      <vt:lpstr>előir.- falhaszn. ütemterv</vt:lpstr>
      <vt:lpstr>közvetett támogatások</vt:lpstr>
      <vt:lpstr>vagyonkimutatás</vt:lpstr>
      <vt:lpstr>maradvány kimutatás</vt:lpstr>
      <vt:lpstr>vagyonmérleg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user</cp:lastModifiedBy>
  <cp:lastPrinted>2019-05-08T17:11:19Z</cp:lastPrinted>
  <dcterms:created xsi:type="dcterms:W3CDTF">2006-01-17T11:47:21Z</dcterms:created>
  <dcterms:modified xsi:type="dcterms:W3CDTF">2019-05-09T13:22:16Z</dcterms:modified>
</cp:coreProperties>
</file>