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<sst xmlns="http://schemas.openxmlformats.org/spreadsheetml/2006/main" count="47" uniqueCount="47">
  <si>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20. sz. mellékelet a  2/2014.(II.21) önkormányzati rendelethez</t>
  </si>
  <si>
    <t>Előirányzatfelhasználási ütemterv</t>
  </si>
  <si>
    <t>adatok e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</si>
  <si>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</si>
  <si>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</si>
  <si>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</si>
  <si>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</si>
  <si>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</si>
  <si>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</si>
  <si>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</si>
  <si>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</si>
  <si>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</si>
  <si>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</si>
  <si>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</si>
  <si>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</si>
  <si>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</si>
  <si>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</si>
  <si>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</si>
  <si>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juttatások</t>
  </si>
  <si>
    <t>Munkaadókat terhelő járulékok</t>
  </si>
  <si>
    <t>Dologi kiadások</t>
  </si>
  <si>
    <t>Ellátottak pénzbeli juttatásai</t>
  </si>
  <si>
    <t>Egyéb műk. c. kiadás</t>
  </si>
  <si>
    <t>Működési céltart.</t>
  </si>
  <si>
    <t>Működési kiadások össz.</t>
  </si>
  <si>
    <t>Felújítás</t>
  </si>
  <si>
    <t>Beruházás</t>
  </si>
  <si>
    <t>Felhalm. c. pe. átad.</t>
  </si>
  <si>
    <t>Felhalm. c. céltartalék</t>
  </si>
  <si>
    <t>EU-s tám.-ból beruh. kiad.</t>
  </si>
  <si>
    <t>Összesen felhalm. kiad.</t>
  </si>
  <si>
    <t>Összesen kiadás</t>
  </si>
  <si>
    <t xml:space="preserve">Működési c. támog. ért. bev. </t>
  </si>
  <si>
    <t>Önkormányzat műk. c. költs. tám.</t>
  </si>
  <si>
    <t>Közhatalmi bevételek</t>
  </si>
  <si>
    <t>Intézményi műk. bev.</t>
  </si>
  <si>
    <t>Előző évi pm. igénybevétele</t>
  </si>
  <si>
    <t>Finanszírozási bevétel</t>
  </si>
  <si>
    <t>EU-s tám. szárm. műk. bev.</t>
  </si>
  <si>
    <t>Működési bevételek össz.</t>
  </si>
  <si>
    <t>Felhalm. c. átvett pe.</t>
  </si>
  <si>
    <t>EU-s tám. szárm. felh. bev.</t>
  </si>
  <si>
    <t>Sajátos felhalm. bevét.</t>
  </si>
  <si>
    <t>Előző évi maradvány igénybevétele</t>
  </si>
  <si>
    <t>Felhalm. bevételek össz.</t>
  </si>
  <si>
    <t>Összesen bevételek</t>
  </si>
  <si>
    <t>Finanszírozási kiadás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</si>
</sst>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2" borderId="1" xfId="15" applyFont="1" applyFill="1" applyBorder="1" applyAlignment="1">
      <alignment vertical="center"/>
      <protection/>
    </xf>
    <xf numFmtId="0" fontId="4" fillId="2" borderId="2" xfId="15" applyFont="1" applyFill="1" applyBorder="1" applyAlignment="1">
      <alignment horizontal="center" wrapText="1"/>
      <protection/>
    </xf>
    <xf numFmtId="0" fontId="4" fillId="2" borderId="2" xfId="15" applyFont="1" applyFill="1" applyBorder="1" applyAlignment="1">
      <alignment horizontal="center" vertical="center"/>
      <protection/>
    </xf>
    <xf numFmtId="0" fontId="4" fillId="2" borderId="3" xfId="15" applyFont="1" applyFill="1" applyBorder="1" applyAlignment="1">
      <alignment horizontal="center" vertical="center"/>
      <protection/>
    </xf>
    <xf numFmtId="0" fontId="4" fillId="0" borderId="4" xfId="15" applyFont="1" applyBorder="1">
      <alignment/>
      <protection/>
    </xf>
    <xf numFmtId="0" fontId="2" fillId="0" borderId="5" xfId="15" applyFont="1" applyBorder="1">
      <alignment/>
      <protection/>
    </xf>
    <xf numFmtId="0" fontId="2" fillId="0" borderId="6" xfId="15" applyBorder="1">
      <alignment/>
      <protection/>
    </xf>
    <xf numFmtId="0" fontId="4" fillId="3" borderId="4" xfId="15" applyFont="1" applyFill="1" applyBorder="1">
      <alignment/>
      <protection/>
    </xf>
    <xf numFmtId="0" fontId="2" fillId="3" borderId="5" xfId="15" applyFill="1" applyBorder="1">
      <alignment/>
      <protection/>
    </xf>
    <xf numFmtId="0" fontId="2" fillId="3" borderId="6" xfId="15" applyFill="1" applyBorder="1">
      <alignment/>
      <protection/>
    </xf>
    <xf numFmtId="0" fontId="4" fillId="2" borderId="4" xfId="15" applyFont="1" applyFill="1" applyBorder="1">
      <alignment/>
      <protection/>
    </xf>
    <xf numFmtId="0" fontId="4" fillId="2" borderId="5" xfId="15" applyFont="1" applyFill="1" applyBorder="1">
      <alignment/>
      <protection/>
    </xf>
    <xf numFmtId="0" fontId="4" fillId="2" borderId="6" xfId="15" applyFont="1" applyFill="1" applyBorder="1">
      <alignment/>
      <protection/>
    </xf>
    <xf numFmtId="0" fontId="4" fillId="0" borderId="0" xfId="15" applyFont="1">
      <alignment/>
      <protection/>
    </xf>
    <xf numFmtId="0" fontId="0" fillId="0" borderId="7" xfId="0" applyFont="1" applyFill="1" applyBorder="1" applyAlignment="1">
      <alignment/>
    </xf>
    <xf numFmtId="0" fontId="4" fillId="2" borderId="8" xfId="15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4" fillId="2" borderId="10" xfId="15" applyFont="1" applyFill="1" applyBorder="1">
      <alignment/>
      <protection/>
    </xf>
    <xf numFmtId="0" fontId="4" fillId="4" borderId="11" xfId="15" applyFont="1" applyFill="1" applyBorder="1">
      <alignment/>
      <protection/>
    </xf>
    <xf numFmtId="0" fontId="2" fillId="4" borderId="12" xfId="15" applyFill="1" applyBorder="1">
      <alignment/>
      <protection/>
    </xf>
    <xf numFmtId="0" fontId="2" fillId="4" borderId="13" xfId="15" applyFill="1" applyBorder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31">
      <selection activeCell="R6" sqref="R6"/>
    </sheetView>
  </sheetViews>
  <sheetFormatPr defaultColWidth="9.00390625" defaultRowHeight="12.75"/>
  <cols>
    <col min="1" max="1" width="30.875" style="2" customWidth="1"/>
    <col min="2" max="2" width="11.625" style="2" customWidth="1"/>
    <col min="3" max="16" width="8.75390625" style="2" customWidth="1"/>
  </cols>
  <sheetData>
    <row r="1" ht="15">
      <c r="A1" s="1" t="s">
        <v>0</v>
      </c>
    </row>
    <row r="3" ht="15.75">
      <c r="A3" s="3" t="s">
        <v>1</v>
      </c>
    </row>
    <row r="4" ht="15.75" thickBot="1">
      <c r="O4" s="2" t="s">
        <v>2</v>
      </c>
    </row>
    <row r="5" spans="1:15" ht="30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</row>
    <row r="6" spans="1:15" ht="15">
      <c r="A6" s="8" t="s">
        <v>18</v>
      </c>
      <c r="B6" s="9">
        <v>11220</v>
      </c>
      <c r="C6" s="9">
        <v>1200</v>
      </c>
      <c r="D6" s="9">
        <v>1200</v>
      </c>
      <c r="E6" s="9">
        <v>1100</v>
      </c>
      <c r="F6" s="9">
        <v>1000</v>
      </c>
      <c r="G6" s="9">
        <v>935</v>
      </c>
      <c r="H6" s="9">
        <v>935</v>
      </c>
      <c r="I6" s="9">
        <v>935</v>
      </c>
      <c r="J6" s="9">
        <v>935</v>
      </c>
      <c r="K6" s="9">
        <v>800</v>
      </c>
      <c r="L6" s="9">
        <v>800</v>
      </c>
      <c r="M6" s="9">
        <v>800</v>
      </c>
      <c r="N6" s="9">
        <v>580</v>
      </c>
      <c r="O6" s="10">
        <f aca="true" t="shared" si="0" ref="O6:O24">SUM(C6:N6)</f>
        <v>11220</v>
      </c>
    </row>
    <row r="7" spans="1:15" ht="15">
      <c r="A7" s="8" t="s">
        <v>19</v>
      </c>
      <c r="B7" s="9">
        <v>2340</v>
      </c>
      <c r="C7" s="9">
        <v>260</v>
      </c>
      <c r="D7" s="9">
        <v>260</v>
      </c>
      <c r="E7" s="9">
        <v>255</v>
      </c>
      <c r="F7" s="9">
        <v>250</v>
      </c>
      <c r="G7" s="9">
        <v>180</v>
      </c>
      <c r="H7" s="9">
        <v>180</v>
      </c>
      <c r="I7" s="9">
        <v>180</v>
      </c>
      <c r="J7" s="9">
        <v>170</v>
      </c>
      <c r="K7" s="9">
        <v>155</v>
      </c>
      <c r="L7" s="9">
        <v>155</v>
      </c>
      <c r="M7" s="9">
        <v>155</v>
      </c>
      <c r="N7" s="9">
        <v>140</v>
      </c>
      <c r="O7" s="10">
        <f t="shared" si="0"/>
        <v>2340</v>
      </c>
    </row>
    <row r="8" spans="1:15" ht="15">
      <c r="A8" s="8" t="s">
        <v>20</v>
      </c>
      <c r="B8" s="9">
        <v>19044</v>
      </c>
      <c r="C8" s="9">
        <v>980</v>
      </c>
      <c r="D8" s="9">
        <v>950</v>
      </c>
      <c r="E8" s="9">
        <v>1100</v>
      </c>
      <c r="F8" s="9">
        <v>1400</v>
      </c>
      <c r="G8" s="9">
        <v>2114</v>
      </c>
      <c r="H8" s="9">
        <v>2200</v>
      </c>
      <c r="I8" s="9">
        <v>2200</v>
      </c>
      <c r="J8" s="9">
        <v>2000</v>
      </c>
      <c r="K8" s="9">
        <v>1600</v>
      </c>
      <c r="L8" s="9">
        <v>1500</v>
      </c>
      <c r="M8" s="9">
        <v>1500</v>
      </c>
      <c r="N8" s="9">
        <v>1500</v>
      </c>
      <c r="O8" s="10">
        <f t="shared" si="0"/>
        <v>19044</v>
      </c>
    </row>
    <row r="9" spans="1:15" ht="15">
      <c r="A9" s="8" t="s">
        <v>21</v>
      </c>
      <c r="B9" s="9">
        <v>6500</v>
      </c>
      <c r="C9" s="9">
        <v>540</v>
      </c>
      <c r="D9" s="9">
        <v>540</v>
      </c>
      <c r="E9" s="9">
        <v>540</v>
      </c>
      <c r="F9" s="9">
        <v>540</v>
      </c>
      <c r="G9" s="9">
        <v>540</v>
      </c>
      <c r="H9" s="9">
        <v>540</v>
      </c>
      <c r="I9" s="9">
        <v>560</v>
      </c>
      <c r="J9" s="9">
        <v>540</v>
      </c>
      <c r="K9" s="9">
        <v>540</v>
      </c>
      <c r="L9" s="9">
        <v>540</v>
      </c>
      <c r="M9" s="9">
        <v>540</v>
      </c>
      <c r="N9" s="9">
        <v>540</v>
      </c>
      <c r="O9" s="10">
        <f t="shared" si="0"/>
        <v>6500</v>
      </c>
    </row>
    <row r="10" spans="1:15" ht="15">
      <c r="A10" s="8" t="s">
        <v>22</v>
      </c>
      <c r="B10" s="9">
        <v>19938</v>
      </c>
      <c r="C10" s="9">
        <v>1600</v>
      </c>
      <c r="D10" s="9">
        <v>1600</v>
      </c>
      <c r="E10" s="9">
        <v>1600</v>
      </c>
      <c r="F10" s="9">
        <v>1600</v>
      </c>
      <c r="G10" s="9">
        <v>1600</v>
      </c>
      <c r="H10" s="9">
        <v>1800</v>
      </c>
      <c r="I10" s="9">
        <v>1600</v>
      </c>
      <c r="J10" s="9">
        <v>1600</v>
      </c>
      <c r="K10" s="9">
        <v>1600</v>
      </c>
      <c r="L10" s="9">
        <v>1800</v>
      </c>
      <c r="M10" s="9">
        <v>1800</v>
      </c>
      <c r="N10" s="9">
        <v>1738</v>
      </c>
      <c r="O10" s="10">
        <f t="shared" si="0"/>
        <v>19938</v>
      </c>
    </row>
    <row r="11" spans="1:15" ht="15">
      <c r="A11" s="8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si="0"/>
        <v>0</v>
      </c>
    </row>
    <row r="12" spans="1:15" ht="15">
      <c r="A12" s="11" t="s">
        <v>24</v>
      </c>
      <c r="B12" s="12">
        <f aca="true" t="shared" si="1" ref="B12:N12">SUM(B6:B11)</f>
        <v>59042</v>
      </c>
      <c r="C12" s="12">
        <f t="shared" si="1"/>
        <v>4580</v>
      </c>
      <c r="D12" s="12">
        <f t="shared" si="1"/>
        <v>4550</v>
      </c>
      <c r="E12" s="12">
        <f t="shared" si="1"/>
        <v>4595</v>
      </c>
      <c r="F12" s="12">
        <f t="shared" si="1"/>
        <v>4790</v>
      </c>
      <c r="G12" s="12">
        <f t="shared" si="1"/>
        <v>5369</v>
      </c>
      <c r="H12" s="12">
        <f t="shared" si="1"/>
        <v>5655</v>
      </c>
      <c r="I12" s="12">
        <f t="shared" si="1"/>
        <v>5475</v>
      </c>
      <c r="J12" s="12">
        <f t="shared" si="1"/>
        <v>5245</v>
      </c>
      <c r="K12" s="12">
        <f t="shared" si="1"/>
        <v>4695</v>
      </c>
      <c r="L12" s="12">
        <f t="shared" si="1"/>
        <v>4795</v>
      </c>
      <c r="M12" s="12">
        <f t="shared" si="1"/>
        <v>4795</v>
      </c>
      <c r="N12" s="12">
        <f t="shared" si="1"/>
        <v>4498</v>
      </c>
      <c r="O12" s="13">
        <f t="shared" si="0"/>
        <v>59042</v>
      </c>
    </row>
    <row r="13" spans="1:15" ht="15">
      <c r="A13" s="8" t="s">
        <v>25</v>
      </c>
      <c r="B13" s="9">
        <v>13400</v>
      </c>
      <c r="C13" s="9"/>
      <c r="D13" s="9"/>
      <c r="E13" s="9">
        <v>7000</v>
      </c>
      <c r="F13" s="9">
        <v>6400</v>
      </c>
      <c r="G13" s="9"/>
      <c r="H13" s="9"/>
      <c r="I13" s="9"/>
      <c r="J13" s="9"/>
      <c r="K13" s="9"/>
      <c r="L13" s="9"/>
      <c r="M13" s="9"/>
      <c r="N13" s="9"/>
      <c r="O13" s="10">
        <f t="shared" si="0"/>
        <v>13400</v>
      </c>
    </row>
    <row r="14" spans="1:15" ht="15">
      <c r="A14" s="8" t="s">
        <v>26</v>
      </c>
      <c r="B14" s="9">
        <v>500</v>
      </c>
      <c r="C14" s="9"/>
      <c r="D14" s="9"/>
      <c r="E14" s="9"/>
      <c r="F14" s="9"/>
      <c r="G14" s="9"/>
      <c r="H14" s="9">
        <v>500</v>
      </c>
      <c r="I14" s="9"/>
      <c r="J14" s="9"/>
      <c r="K14" s="9"/>
      <c r="L14" s="9"/>
      <c r="M14" s="9"/>
      <c r="N14" s="9"/>
      <c r="O14" s="10">
        <f t="shared" si="0"/>
        <v>500</v>
      </c>
    </row>
    <row r="15" spans="1:15" ht="15">
      <c r="A15" s="8" t="s">
        <v>27</v>
      </c>
      <c r="B15" s="9">
        <v>680</v>
      </c>
      <c r="C15" s="9"/>
      <c r="D15" s="9"/>
      <c r="E15" s="9"/>
      <c r="F15" s="9"/>
      <c r="G15" s="9"/>
      <c r="H15" s="9">
        <v>340</v>
      </c>
      <c r="I15" s="9"/>
      <c r="J15" s="9"/>
      <c r="K15" s="9"/>
      <c r="L15" s="9"/>
      <c r="M15" s="9"/>
      <c r="N15" s="9">
        <v>340</v>
      </c>
      <c r="O15" s="10">
        <f t="shared" si="0"/>
        <v>680</v>
      </c>
    </row>
    <row r="16" spans="1:15" ht="15">
      <c r="A16" s="8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15">
      <c r="A17" s="8" t="s">
        <v>29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15">
      <c r="A18" s="11" t="s">
        <v>30</v>
      </c>
      <c r="B18" s="12">
        <f aca="true" t="shared" si="2" ref="B18:N18">SUM(B13:B17)</f>
        <v>14580</v>
      </c>
      <c r="C18" s="12">
        <f t="shared" si="2"/>
        <v>0</v>
      </c>
      <c r="D18" s="12">
        <f t="shared" si="2"/>
        <v>0</v>
      </c>
      <c r="E18" s="12">
        <f t="shared" si="2"/>
        <v>7000</v>
      </c>
      <c r="F18" s="12">
        <f t="shared" si="2"/>
        <v>6400</v>
      </c>
      <c r="G18" s="12">
        <f t="shared" si="2"/>
        <v>0</v>
      </c>
      <c r="H18" s="12">
        <f t="shared" si="2"/>
        <v>840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340</v>
      </c>
      <c r="O18" s="13">
        <f t="shared" si="0"/>
        <v>14580</v>
      </c>
    </row>
    <row r="19" spans="1:16" ht="15">
      <c r="A19" s="14" t="s">
        <v>31</v>
      </c>
      <c r="B19" s="15">
        <f aca="true" t="shared" si="3" ref="B19:N19">B12+B18</f>
        <v>73622</v>
      </c>
      <c r="C19" s="15">
        <f t="shared" si="3"/>
        <v>4580</v>
      </c>
      <c r="D19" s="15">
        <f t="shared" si="3"/>
        <v>4550</v>
      </c>
      <c r="E19" s="15">
        <f t="shared" si="3"/>
        <v>11595</v>
      </c>
      <c r="F19" s="15">
        <f t="shared" si="3"/>
        <v>11190</v>
      </c>
      <c r="G19" s="15">
        <f t="shared" si="3"/>
        <v>5369</v>
      </c>
      <c r="H19" s="15">
        <f t="shared" si="3"/>
        <v>6495</v>
      </c>
      <c r="I19" s="15">
        <f t="shared" si="3"/>
        <v>5475</v>
      </c>
      <c r="J19" s="15">
        <f t="shared" si="3"/>
        <v>5245</v>
      </c>
      <c r="K19" s="15">
        <f t="shared" si="3"/>
        <v>4695</v>
      </c>
      <c r="L19" s="15">
        <f t="shared" si="3"/>
        <v>4795</v>
      </c>
      <c r="M19" s="15">
        <f t="shared" si="3"/>
        <v>4795</v>
      </c>
      <c r="N19" s="15">
        <f t="shared" si="3"/>
        <v>4838</v>
      </c>
      <c r="O19" s="16">
        <f t="shared" si="0"/>
        <v>73622</v>
      </c>
      <c r="P19" s="17"/>
    </row>
    <row r="20" spans="1:15" ht="15">
      <c r="A20" s="8" t="s">
        <v>32</v>
      </c>
      <c r="B20" s="9">
        <v>6700</v>
      </c>
      <c r="C20" s="9">
        <v>780</v>
      </c>
      <c r="D20" s="9">
        <v>1275</v>
      </c>
      <c r="E20" s="9"/>
      <c r="F20" s="9">
        <v>2050</v>
      </c>
      <c r="G20" s="9">
        <v>2094</v>
      </c>
      <c r="H20" s="9">
        <v>501</v>
      </c>
      <c r="I20" s="9"/>
      <c r="J20" s="9"/>
      <c r="K20" s="9"/>
      <c r="L20" s="9"/>
      <c r="M20" s="9"/>
      <c r="N20" s="9"/>
      <c r="O20" s="10">
        <f t="shared" si="0"/>
        <v>6700</v>
      </c>
    </row>
    <row r="21" spans="1:15" ht="15">
      <c r="A21" s="8" t="s">
        <v>33</v>
      </c>
      <c r="B21" s="9">
        <v>30955</v>
      </c>
      <c r="C21" s="9">
        <v>3100</v>
      </c>
      <c r="D21" s="9">
        <v>2475</v>
      </c>
      <c r="E21" s="9">
        <v>2475</v>
      </c>
      <c r="F21" s="9">
        <v>2475</v>
      </c>
      <c r="G21" s="9">
        <v>2475</v>
      </c>
      <c r="H21" s="9">
        <v>2475</v>
      </c>
      <c r="I21" s="9">
        <v>2475</v>
      </c>
      <c r="J21" s="9">
        <v>2475</v>
      </c>
      <c r="K21" s="9">
        <v>2475</v>
      </c>
      <c r="L21" s="9">
        <v>2475</v>
      </c>
      <c r="M21" s="9">
        <v>2475</v>
      </c>
      <c r="N21" s="9">
        <v>3105</v>
      </c>
      <c r="O21" s="10">
        <f t="shared" si="0"/>
        <v>30955</v>
      </c>
    </row>
    <row r="22" spans="1:15" ht="15">
      <c r="A22" s="8" t="s">
        <v>34</v>
      </c>
      <c r="B22" s="9">
        <v>7380</v>
      </c>
      <c r="C22" s="9">
        <v>100</v>
      </c>
      <c r="D22" s="9">
        <v>200</v>
      </c>
      <c r="E22" s="9">
        <v>2840</v>
      </c>
      <c r="F22" s="9">
        <v>200</v>
      </c>
      <c r="G22" s="9">
        <v>200</v>
      </c>
      <c r="H22" s="9">
        <v>100</v>
      </c>
      <c r="I22" s="9">
        <v>150</v>
      </c>
      <c r="J22" s="9">
        <v>150</v>
      </c>
      <c r="K22" s="9">
        <v>2840</v>
      </c>
      <c r="L22" s="9">
        <v>200</v>
      </c>
      <c r="M22" s="9">
        <v>200</v>
      </c>
      <c r="N22" s="9">
        <v>200</v>
      </c>
      <c r="O22" s="10">
        <f t="shared" si="0"/>
        <v>7380</v>
      </c>
    </row>
    <row r="23" spans="1:15" ht="15">
      <c r="A23" s="8" t="s">
        <v>35</v>
      </c>
      <c r="B23" s="9">
        <v>7597</v>
      </c>
      <c r="C23" s="9">
        <v>600</v>
      </c>
      <c r="D23" s="9">
        <v>600</v>
      </c>
      <c r="E23" s="9">
        <v>600</v>
      </c>
      <c r="F23" s="9">
        <v>700</v>
      </c>
      <c r="G23" s="9">
        <v>600</v>
      </c>
      <c r="H23" s="9">
        <v>700</v>
      </c>
      <c r="I23" s="9">
        <v>600</v>
      </c>
      <c r="J23" s="9">
        <v>700</v>
      </c>
      <c r="K23" s="9">
        <v>600</v>
      </c>
      <c r="L23" s="9">
        <v>697</v>
      </c>
      <c r="M23" s="9">
        <v>600</v>
      </c>
      <c r="N23" s="9">
        <v>600</v>
      </c>
      <c r="O23" s="10">
        <f t="shared" si="0"/>
        <v>7597</v>
      </c>
    </row>
    <row r="24" spans="1:15" ht="15">
      <c r="A24" s="8" t="s">
        <v>36</v>
      </c>
      <c r="B24" s="9">
        <v>6100</v>
      </c>
      <c r="C24" s="9"/>
      <c r="D24" s="9"/>
      <c r="E24" s="9"/>
      <c r="F24" s="9"/>
      <c r="G24" s="9"/>
      <c r="H24" s="9">
        <v>2339</v>
      </c>
      <c r="I24" s="9">
        <v>2250</v>
      </c>
      <c r="J24" s="9">
        <v>1511</v>
      </c>
      <c r="K24" s="9"/>
      <c r="L24" s="9"/>
      <c r="M24" s="9"/>
      <c r="N24" s="9"/>
      <c r="O24" s="10">
        <f t="shared" si="0"/>
        <v>6100</v>
      </c>
    </row>
    <row r="25" spans="1:15" ht="15">
      <c r="A25" s="8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ht="15">
      <c r="A26" s="8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f aca="true" t="shared" si="4" ref="O26:O31">SUM(C26:N26)</f>
        <v>0</v>
      </c>
    </row>
    <row r="27" spans="1:15" ht="15">
      <c r="A27" s="11" t="s">
        <v>39</v>
      </c>
      <c r="B27" s="12">
        <f aca="true" t="shared" si="5" ref="B27:N27">SUM(B20:B26)</f>
        <v>58732</v>
      </c>
      <c r="C27" s="12">
        <f t="shared" si="5"/>
        <v>4580</v>
      </c>
      <c r="D27" s="12">
        <f t="shared" si="5"/>
        <v>4550</v>
      </c>
      <c r="E27" s="12">
        <f t="shared" si="5"/>
        <v>5915</v>
      </c>
      <c r="F27" s="12">
        <f t="shared" si="5"/>
        <v>5425</v>
      </c>
      <c r="G27" s="12">
        <f t="shared" si="5"/>
        <v>5369</v>
      </c>
      <c r="H27" s="12">
        <f t="shared" si="5"/>
        <v>6115</v>
      </c>
      <c r="I27" s="12">
        <f t="shared" si="5"/>
        <v>5475</v>
      </c>
      <c r="J27" s="12">
        <f t="shared" si="5"/>
        <v>4836</v>
      </c>
      <c r="K27" s="12">
        <f t="shared" si="5"/>
        <v>5915</v>
      </c>
      <c r="L27" s="12">
        <f t="shared" si="5"/>
        <v>3372</v>
      </c>
      <c r="M27" s="12">
        <f t="shared" si="5"/>
        <v>3275</v>
      </c>
      <c r="N27" s="12">
        <f t="shared" si="5"/>
        <v>3905</v>
      </c>
      <c r="O27" s="13">
        <f t="shared" si="4"/>
        <v>58732</v>
      </c>
    </row>
    <row r="28" spans="1:15" ht="15">
      <c r="A28" s="8" t="s">
        <v>40</v>
      </c>
      <c r="B28" s="9">
        <v>12065</v>
      </c>
      <c r="C28" s="9"/>
      <c r="D28" s="9"/>
      <c r="E28" s="9">
        <v>6300</v>
      </c>
      <c r="F28" s="9">
        <v>5765</v>
      </c>
      <c r="G28" s="9"/>
      <c r="H28" s="9"/>
      <c r="I28" s="9"/>
      <c r="J28" s="9"/>
      <c r="K28" s="9"/>
      <c r="L28" s="9"/>
      <c r="M28" s="9"/>
      <c r="N28" s="9"/>
      <c r="O28" s="10">
        <f t="shared" si="4"/>
        <v>12065</v>
      </c>
    </row>
    <row r="29" spans="1:15" ht="15">
      <c r="A29" s="8" t="s">
        <v>41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f t="shared" si="4"/>
        <v>0</v>
      </c>
    </row>
    <row r="30" spans="1:15" ht="15">
      <c r="A30" s="8" t="s">
        <v>42</v>
      </c>
      <c r="B30" s="9">
        <v>1525</v>
      </c>
      <c r="C30" s="9"/>
      <c r="D30" s="9"/>
      <c r="E30" s="9">
        <v>380</v>
      </c>
      <c r="F30" s="9"/>
      <c r="G30" s="9"/>
      <c r="H30" s="9">
        <v>380</v>
      </c>
      <c r="I30" s="9"/>
      <c r="J30" s="9"/>
      <c r="K30" s="9">
        <v>380</v>
      </c>
      <c r="L30" s="9"/>
      <c r="M30" s="9"/>
      <c r="N30" s="9">
        <v>385</v>
      </c>
      <c r="O30" s="10">
        <f t="shared" si="4"/>
        <v>1525</v>
      </c>
    </row>
    <row r="31" spans="1:15" ht="15.75" thickBot="1">
      <c r="A31" s="18" t="s">
        <v>43</v>
      </c>
      <c r="B31" s="9">
        <v>1300</v>
      </c>
      <c r="C31" s="9"/>
      <c r="D31" s="9"/>
      <c r="E31" s="9">
        <v>700</v>
      </c>
      <c r="F31" s="9">
        <v>600</v>
      </c>
      <c r="G31" s="9"/>
      <c r="H31" s="9"/>
      <c r="I31" s="9"/>
      <c r="J31" s="9"/>
      <c r="K31" s="9"/>
      <c r="L31" s="9"/>
      <c r="M31" s="9"/>
      <c r="N31" s="9"/>
      <c r="O31" s="10">
        <f t="shared" si="4"/>
        <v>1300</v>
      </c>
    </row>
    <row r="32" spans="1:15" ht="15">
      <c r="A32" s="11" t="s">
        <v>44</v>
      </c>
      <c r="B32" s="12">
        <f aca="true" t="shared" si="6" ref="B32:O32">SUM(B28:B31)</f>
        <v>14890</v>
      </c>
      <c r="C32" s="12">
        <f t="shared" si="6"/>
        <v>0</v>
      </c>
      <c r="D32" s="12">
        <f t="shared" si="6"/>
        <v>0</v>
      </c>
      <c r="E32" s="12">
        <f t="shared" si="6"/>
        <v>7380</v>
      </c>
      <c r="F32" s="12">
        <f t="shared" si="6"/>
        <v>6365</v>
      </c>
      <c r="G32" s="12">
        <f t="shared" si="6"/>
        <v>0</v>
      </c>
      <c r="H32" s="12">
        <f t="shared" si="6"/>
        <v>380</v>
      </c>
      <c r="I32" s="12">
        <f t="shared" si="6"/>
        <v>0</v>
      </c>
      <c r="J32" s="12">
        <f t="shared" si="6"/>
        <v>0</v>
      </c>
      <c r="K32" s="12">
        <f t="shared" si="6"/>
        <v>380</v>
      </c>
      <c r="L32" s="12">
        <f t="shared" si="6"/>
        <v>0</v>
      </c>
      <c r="M32" s="12">
        <f t="shared" si="6"/>
        <v>0</v>
      </c>
      <c r="N32" s="12">
        <f t="shared" si="6"/>
        <v>385</v>
      </c>
      <c r="O32" s="12">
        <f t="shared" si="6"/>
        <v>14890</v>
      </c>
    </row>
    <row r="33" spans="1:16" ht="15.75" thickBot="1">
      <c r="A33" s="19" t="s">
        <v>45</v>
      </c>
      <c r="B33" s="20">
        <f aca="true" t="shared" si="7" ref="B33:N33">B27+B32</f>
        <v>73622</v>
      </c>
      <c r="C33" s="20">
        <f t="shared" si="7"/>
        <v>4580</v>
      </c>
      <c r="D33" s="20">
        <f t="shared" si="7"/>
        <v>4550</v>
      </c>
      <c r="E33" s="20">
        <f t="shared" si="7"/>
        <v>13295</v>
      </c>
      <c r="F33" s="20">
        <f t="shared" si="7"/>
        <v>11790</v>
      </c>
      <c r="G33" s="20">
        <f t="shared" si="7"/>
        <v>5369</v>
      </c>
      <c r="H33" s="20">
        <f t="shared" si="7"/>
        <v>6495</v>
      </c>
      <c r="I33" s="20">
        <f t="shared" si="7"/>
        <v>5475</v>
      </c>
      <c r="J33" s="20">
        <f t="shared" si="7"/>
        <v>4836</v>
      </c>
      <c r="K33" s="20">
        <f t="shared" si="7"/>
        <v>6295</v>
      </c>
      <c r="L33" s="20">
        <f t="shared" si="7"/>
        <v>3372</v>
      </c>
      <c r="M33" s="20">
        <f t="shared" si="7"/>
        <v>3275</v>
      </c>
      <c r="N33" s="20">
        <f t="shared" si="7"/>
        <v>4290</v>
      </c>
      <c r="O33" s="21">
        <f>SUM(C33:N33)</f>
        <v>73622</v>
      </c>
      <c r="P33" s="17"/>
    </row>
    <row r="34" spans="1:15" ht="15.75" thickBot="1">
      <c r="A34" s="22" t="s">
        <v>46</v>
      </c>
      <c r="B34" s="23">
        <f aca="true" t="shared" si="8" ref="B34:N34">B19-B33</f>
        <v>0</v>
      </c>
      <c r="C34" s="23">
        <f t="shared" si="8"/>
        <v>0</v>
      </c>
      <c r="D34" s="23">
        <f t="shared" si="8"/>
        <v>0</v>
      </c>
      <c r="E34" s="23">
        <f t="shared" si="8"/>
        <v>-1700</v>
      </c>
      <c r="F34" s="23">
        <f t="shared" si="8"/>
        <v>-600</v>
      </c>
      <c r="G34" s="23">
        <f t="shared" si="8"/>
        <v>0</v>
      </c>
      <c r="H34" s="23">
        <f t="shared" si="8"/>
        <v>0</v>
      </c>
      <c r="I34" s="23">
        <f t="shared" si="8"/>
        <v>0</v>
      </c>
      <c r="J34" s="23">
        <f t="shared" si="8"/>
        <v>409</v>
      </c>
      <c r="K34" s="23">
        <f t="shared" si="8"/>
        <v>-1600</v>
      </c>
      <c r="L34" s="23">
        <f t="shared" si="8"/>
        <v>1423</v>
      </c>
      <c r="M34" s="23">
        <f t="shared" si="8"/>
        <v>1520</v>
      </c>
      <c r="N34" s="23">
        <f t="shared" si="8"/>
        <v>548</v>
      </c>
      <c r="O34" s="24">
        <f>SUM(C34:N34)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2014-03-28T04:42:43Z</dcterms:modified>
  <cp:category/>
  <cp:version/>
  <cp:contentType/>
  <cp:contentStatus/>
</cp:coreProperties>
</file>