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5"/>
  </bookViews>
  <sheets>
    <sheet name="3,1 melléklet" sheetId="1" r:id="rId1"/>
    <sheet name="3,2 melléklet" sheetId="2" r:id="rId2"/>
    <sheet name="3,2A melléklet" sheetId="3" r:id="rId3"/>
    <sheet name="3,2,B melléklet" sheetId="4" r:id="rId4"/>
    <sheet name="3,3, melléklet" sheetId="5" r:id="rId5"/>
    <sheet name="3,4, melléklet" sheetId="6" r:id="rId6"/>
    <sheet name="Munka1" sheetId="7" r:id="rId7"/>
  </sheets>
  <definedNames>
    <definedName name="_xlnm.Print_Titles" localSheetId="0">'3,1 melléklet'!$8:$13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<sst xmlns="http://schemas.openxmlformats.org/spreadsheetml/2006/main" count="572" uniqueCount="181">
  <si>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</si>
  <si>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</si>
  <si>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</si>
  <si>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</si>
  <si>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</si>
  <si>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</si>
  <si>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</si>
  <si>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</si>
  <si>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</si>
  <si>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</si>
  <si>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</si>
  <si>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</si>
  <si>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</si>
  <si>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ellátások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</si>
  <si>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</si>
  <si>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</si>
  <si>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</si>
  <si>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</si>
  <si>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</si>
  <si>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</si>
  <si>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</si>
  <si>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</si>
  <si>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</si>
  <si>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szociális segély</t>
  </si>
  <si>
    <t>eseti pénzbeli</t>
  </si>
  <si>
    <t>tisztítása,</t>
  </si>
  <si>
    <t>elhelyezése</t>
  </si>
  <si>
    <t>begyűjtése,</t>
  </si>
  <si>
    <t>szállítása</t>
  </si>
  <si>
    <t>szolgáltatás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</si>
  <si>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</si>
  <si>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</si>
  <si>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</si>
  <si>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</si>
  <si>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</si>
  <si>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</si>
  <si>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</si>
  <si>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</si>
  <si>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</si>
  <si>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</si>
  <si>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</si>
  <si>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</si>
  <si>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</si>
  <si>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</si>
  <si>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</si>
  <si>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</si>
  <si>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</si>
  <si>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</si>
  <si>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</si>
  <si>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</si>
  <si>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</si>
  <si>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</si>
  <si>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</si>
  <si>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</si>
  <si>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</si>
  <si>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</si>
  <si>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</si>
  <si>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</si>
  <si>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</si>
  <si>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</si>
  <si>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</si>
  <si>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</si>
  <si>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</si>
  <si>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</si>
  <si>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</si>
  <si>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</si>
  <si>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</si>
  <si>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</si>
  <si>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</si>
  <si>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</si>
  <si>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</si>
  <si>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</si>
  <si>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</si>
  <si>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</si>
  <si>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</si>
  <si>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</si>
  <si>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</si>
  <si>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</si>
  <si>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</si>
  <si>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</si>
  <si>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</si>
  <si>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</si>
  <si>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</si>
  <si>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</si>
  <si>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</si>
  <si>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</si>
  <si>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</si>
  <si>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</si>
  <si>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</si>
  <si>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</si>
  <si>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</si>
  <si>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</si>
  <si>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</si>
  <si>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</si>
  <si>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</si>
  <si>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</si>
  <si>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</si>
  <si>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</si>
  <si>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</si>
  <si>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</si>
  <si>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</si>
  <si>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</si>
  <si>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</si>
  <si>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</si>
  <si>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</si>
  <si>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</si>
  <si>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</si>
  <si>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</si>
  <si>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</si>
  <si>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I/9,) Házi </t>
  </si>
  <si>
    <t xml:space="preserve">I/10,) Rendszeres </t>
  </si>
  <si>
    <t>I/12,) Szennyvíz gyűjtése</t>
  </si>
  <si>
    <t xml:space="preserve">I/13,) Települési hulladék </t>
  </si>
  <si>
    <t>I/14,) Gyermekjóléti</t>
  </si>
  <si>
    <t>I/15) Átmeneti segély</t>
  </si>
  <si>
    <t>I/16,) Szociális étkeztetés</t>
  </si>
  <si>
    <t>I/17) Közhasznú foglal-</t>
  </si>
  <si>
    <t xml:space="preserve">beszedése, </t>
  </si>
  <si>
    <t>adóellenőrzés</t>
  </si>
  <si>
    <t>étkeztetés</t>
  </si>
  <si>
    <t>nyújtott lakástámogatás</t>
  </si>
  <si>
    <t>II. Önként vállalt feladatok</t>
  </si>
  <si>
    <t>II/1,) Lakóingatlan</t>
  </si>
  <si>
    <t>üzemeltetése</t>
  </si>
  <si>
    <t>II/2,) Fogorvosi</t>
  </si>
  <si>
    <t>alapellátás</t>
  </si>
  <si>
    <t>II/3,) Fogorvosi</t>
  </si>
  <si>
    <t xml:space="preserve">II/4,) Háziorvosi </t>
  </si>
  <si>
    <t>II/5,) Egyéb önkormányzati</t>
  </si>
  <si>
    <t xml:space="preserve">II/6,) Háziorvosi </t>
  </si>
  <si>
    <t>II/7,) Civil szervezetek</t>
  </si>
  <si>
    <t>III,) Kiadások</t>
  </si>
  <si>
    <t xml:space="preserve">       jegyző</t>
  </si>
  <si>
    <t>I/1,) Önkormányzatok</t>
  </si>
  <si>
    <t>II) Kiadások</t>
  </si>
  <si>
    <t>I/1) Óvodai</t>
  </si>
  <si>
    <t>I/2) Óvodai</t>
  </si>
  <si>
    <t>II.</t>
  </si>
  <si>
    <t xml:space="preserve">I/8,)Téli </t>
  </si>
  <si>
    <t>közfoglalkoztatás</t>
  </si>
  <si>
    <t>Óvoda</t>
  </si>
  <si>
    <t>közös önkormányzat hivatal</t>
  </si>
  <si>
    <t>I/31,) Iskolai</t>
  </si>
  <si>
    <t>BARACS</t>
  </si>
  <si>
    <t>KISAPOSTAG</t>
  </si>
  <si>
    <t>Az önkormányzat 2015. évi tervezett működési, fenntartási, felhalmozási kiadási</t>
  </si>
  <si>
    <t>I/11,) Családsegítés</t>
  </si>
  <si>
    <t>I/18) Lakásfenntartási</t>
  </si>
  <si>
    <t>I/19) Közgyógyellátás</t>
  </si>
  <si>
    <t xml:space="preserve">Önkormányzati </t>
  </si>
  <si>
    <t>Társulás</t>
  </si>
  <si>
    <t xml:space="preserve">I/20,) Családokért </t>
  </si>
  <si>
    <t xml:space="preserve">I/21,) Könyvtári </t>
  </si>
  <si>
    <t>I/22,) Közműv.intézm. Kö-</t>
  </si>
  <si>
    <t>I/23,) Közműv.tevékenysé-</t>
  </si>
  <si>
    <t>I/24,) Könyvtári állomány</t>
  </si>
  <si>
    <t xml:space="preserve">I/25) Önkorm. elszámolásai </t>
  </si>
  <si>
    <t>I/26) Önkorm. elszámolásai</t>
  </si>
  <si>
    <t>I/27,) Önkormányzati</t>
  </si>
  <si>
    <t xml:space="preserve">I/28,) Adó, illeték kiszabása </t>
  </si>
  <si>
    <t>I/29,) Önkormányzati</t>
  </si>
  <si>
    <t>I/30,) Iskolai</t>
  </si>
  <si>
    <t>I/32,) Önkormányzat által</t>
  </si>
  <si>
    <t>A Baracsi Közös Önkormányzati Hivatal 2015. évi tervezett működési, fenntartási, felhalmozási kiadási</t>
  </si>
  <si>
    <t>A Baracsi Közös Önkormányzati Hivatal  2015. évi tervezett működési, fenntartási, felhalmozási kiadási</t>
  </si>
  <si>
    <t>A Baracsi Négy Vándor Óvoda  2015. évi tervezett működési, fenntartási, felhalmozási kiadási</t>
  </si>
  <si>
    <t>A Családokért Önkormányzati Társulás  2015. évi tervezett működési, fenntartási, felhalmozási kiadási</t>
  </si>
  <si>
    <t>I/1) Gyermekjóléti</t>
  </si>
  <si>
    <t>szolgáltaás</t>
  </si>
  <si>
    <t>I/2) Családsegítés</t>
  </si>
  <si>
    <t>Módosított</t>
  </si>
  <si>
    <t>Teljesítés</t>
  </si>
  <si>
    <t xml:space="preserve">I/33,) Központi </t>
  </si>
  <si>
    <t>költségvetési befizetések</t>
  </si>
  <si>
    <t>Baracs Község Önkormányzata Képviselő-testülete 14/2015.(X.12.) Önkormányzati Rendelete 3. sz. melléklet 3.1 pontja</t>
  </si>
  <si>
    <t>Baracs, 2015. szeptember 24.</t>
  </si>
  <si>
    <t>Baracs Község Önkormányzata Képviselő-testülete 14/2015. (X.12.) Önkormányzati Rendelete3. sz. melléklet 3.2 pontja</t>
  </si>
  <si>
    <t>Baracs Község Önkormányzata Képviselő-testülete 14/2015. (X.12.) Önkormányzati Rendelete 3. sz. melléklet 3.2.1 pontja</t>
  </si>
  <si>
    <t>Baracs Község Önkormányzata Képviselő-testülete 14/2015. (X.12.) Önkormányzati Rendelete 3. sz. melléklet 3.2.2 pontja</t>
  </si>
  <si>
    <t>Baracs Község Önkormányzata Képviselő-testülete 14/2015. (X.12.) Önkormányzati Rendelete 3. sz. melléklet 3.3 pontja</t>
  </si>
  <si>
    <t>Baracs Község Önkormányzata Képviselő-testülete 14/2015. (X.12.) Önkormányzati Rendelete 3. sz. melléklet 3.4 pontja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</si>
</sst>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3" fontId="1" fillId="0" borderId="18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30">
      <selection activeCell="N80" sqref="N80"/>
    </sheetView>
  </sheetViews>
  <sheetFormatPr defaultColWidth="9.140625" defaultRowHeight="12.75"/>
  <cols>
    <col min="1" max="1" width="19.57421875" style="44" customWidth="1"/>
    <col min="2" max="3" width="9.140625" style="44" customWidth="1"/>
    <col min="4" max="4" width="9.8515625" style="44" customWidth="1"/>
    <col min="5" max="16384" width="9.140625" style="44" customWidth="1"/>
  </cols>
  <sheetData>
    <row r="1" ht="11.25">
      <c r="A1" s="44" t="s">
        <v>174</v>
      </c>
    </row>
    <row r="4" spans="2:6" ht="11.25">
      <c r="B4" s="44" t="s">
        <v>145</v>
      </c>
      <c r="F4" s="46"/>
    </row>
    <row r="5" ht="11.25">
      <c r="F5" s="46"/>
    </row>
    <row r="6" ht="11.25">
      <c r="F6" s="46"/>
    </row>
    <row r="7" ht="11.25">
      <c r="K7" s="44" t="s">
        <v>15</v>
      </c>
    </row>
    <row r="8" spans="1:12" ht="11.25">
      <c r="A8" s="43" t="s">
        <v>33</v>
      </c>
      <c r="B8" s="47" t="s">
        <v>34</v>
      </c>
      <c r="C8" s="48"/>
      <c r="D8" s="48"/>
      <c r="E8" s="48"/>
      <c r="F8" s="48" t="s">
        <v>2</v>
      </c>
      <c r="G8" s="48"/>
      <c r="H8" s="48"/>
      <c r="I8" s="48"/>
      <c r="J8" s="48"/>
      <c r="K8" s="48"/>
      <c r="L8" s="47" t="s">
        <v>44</v>
      </c>
    </row>
    <row r="9" spans="1:12" ht="11.25">
      <c r="A9" s="11" t="s">
        <v>0</v>
      </c>
      <c r="B9" s="18" t="s">
        <v>1</v>
      </c>
      <c r="C9" s="50"/>
      <c r="D9" s="50" t="s">
        <v>4</v>
      </c>
      <c r="E9" s="50"/>
      <c r="F9" s="50"/>
      <c r="G9" s="51"/>
      <c r="H9" s="52" t="s">
        <v>5</v>
      </c>
      <c r="I9" s="50"/>
      <c r="J9" s="51"/>
      <c r="K9" s="52" t="s">
        <v>6</v>
      </c>
      <c r="L9" s="121" t="s">
        <v>7</v>
      </c>
    </row>
    <row r="10" spans="1:12" ht="11.25">
      <c r="A10" s="18"/>
      <c r="B10" s="18" t="s">
        <v>3</v>
      </c>
      <c r="C10" s="47" t="s">
        <v>35</v>
      </c>
      <c r="D10" s="47" t="s">
        <v>36</v>
      </c>
      <c r="E10" s="47" t="s">
        <v>37</v>
      </c>
      <c r="F10" s="47" t="s">
        <v>38</v>
      </c>
      <c r="G10" s="47" t="s">
        <v>39</v>
      </c>
      <c r="H10" s="47" t="s">
        <v>40</v>
      </c>
      <c r="I10" s="47" t="s">
        <v>41</v>
      </c>
      <c r="J10" s="47" t="s">
        <v>42</v>
      </c>
      <c r="K10" s="53" t="s">
        <v>43</v>
      </c>
      <c r="L10" s="122"/>
    </row>
    <row r="11" spans="1:12" ht="11.25">
      <c r="A11" s="18"/>
      <c r="B11" s="18"/>
      <c r="C11" s="11" t="s">
        <v>8</v>
      </c>
      <c r="D11" s="11" t="s">
        <v>71</v>
      </c>
      <c r="E11" s="11" t="s">
        <v>9</v>
      </c>
      <c r="F11" s="11" t="s">
        <v>75</v>
      </c>
      <c r="G11" s="11" t="s">
        <v>78</v>
      </c>
      <c r="H11" s="11" t="s">
        <v>81</v>
      </c>
      <c r="I11" s="11" t="s">
        <v>83</v>
      </c>
      <c r="J11" s="11" t="s">
        <v>84</v>
      </c>
      <c r="K11" s="11" t="s">
        <v>87</v>
      </c>
      <c r="L11" s="122"/>
    </row>
    <row r="12" spans="1:12" ht="11.25">
      <c r="A12" s="18"/>
      <c r="B12" s="18"/>
      <c r="C12" s="18" t="s">
        <v>70</v>
      </c>
      <c r="D12" s="18" t="s">
        <v>72</v>
      </c>
      <c r="E12" s="18" t="s">
        <v>74</v>
      </c>
      <c r="F12" s="18" t="s">
        <v>76</v>
      </c>
      <c r="G12" s="18" t="s">
        <v>79</v>
      </c>
      <c r="H12" s="18" t="s">
        <v>82</v>
      </c>
      <c r="I12" s="18"/>
      <c r="J12" s="18" t="s">
        <v>85</v>
      </c>
      <c r="K12" s="18" t="s">
        <v>88</v>
      </c>
      <c r="L12" s="122"/>
    </row>
    <row r="13" spans="1:12" ht="11.25">
      <c r="A13" s="22"/>
      <c r="B13" s="22"/>
      <c r="C13" s="22"/>
      <c r="D13" s="22" t="s">
        <v>73</v>
      </c>
      <c r="E13" s="22"/>
      <c r="F13" s="22" t="s">
        <v>77</v>
      </c>
      <c r="G13" s="22" t="s">
        <v>80</v>
      </c>
      <c r="H13" s="22" t="s">
        <v>80</v>
      </c>
      <c r="I13" s="22"/>
      <c r="J13" s="22" t="s">
        <v>86</v>
      </c>
      <c r="K13" s="22"/>
      <c r="L13" s="123"/>
    </row>
    <row r="14" spans="1:12" ht="11.25">
      <c r="A14" s="35" t="s">
        <v>101</v>
      </c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6"/>
    </row>
    <row r="15" spans="1:12" ht="11.25">
      <c r="A15" s="13" t="s">
        <v>102</v>
      </c>
      <c r="B15" s="15" t="s">
        <v>45</v>
      </c>
      <c r="C15" s="37"/>
      <c r="D15" s="37"/>
      <c r="E15" s="39">
        <v>3438</v>
      </c>
      <c r="F15" s="39"/>
      <c r="G15" s="37"/>
      <c r="H15" s="37">
        <v>16150</v>
      </c>
      <c r="I15" s="37"/>
      <c r="J15" s="37"/>
      <c r="K15" s="37"/>
      <c r="L15" s="54">
        <f>SUM(C15:K15)</f>
        <v>19588</v>
      </c>
    </row>
    <row r="16" spans="1:12" ht="11.25">
      <c r="A16" s="17"/>
      <c r="B16" s="18" t="s">
        <v>170</v>
      </c>
      <c r="C16" s="39"/>
      <c r="D16" s="39"/>
      <c r="E16" s="39">
        <v>3438</v>
      </c>
      <c r="F16" s="39"/>
      <c r="G16" s="39"/>
      <c r="H16" s="39">
        <v>16150</v>
      </c>
      <c r="I16" s="39">
        <v>78670</v>
      </c>
      <c r="J16" s="39"/>
      <c r="K16" s="39"/>
      <c r="L16" s="56">
        <v>98258</v>
      </c>
    </row>
    <row r="17" spans="1:12" ht="11.25">
      <c r="A17" s="57"/>
      <c r="B17" s="22" t="s">
        <v>171</v>
      </c>
      <c r="C17" s="39"/>
      <c r="D17" s="39"/>
      <c r="E17" s="59"/>
      <c r="F17" s="60"/>
      <c r="G17" s="60"/>
      <c r="H17" s="60"/>
      <c r="I17" s="60"/>
      <c r="J17" s="60"/>
      <c r="K17" s="60"/>
      <c r="L17" s="61">
        <f aca="true" t="shared" si="0" ref="L17:L77">SUM(C17:K17)</f>
        <v>0</v>
      </c>
    </row>
    <row r="18" spans="1:12" ht="11.25">
      <c r="A18" s="11" t="s">
        <v>103</v>
      </c>
      <c r="B18" s="15" t="s">
        <v>45</v>
      </c>
      <c r="C18" s="37"/>
      <c r="D18" s="37"/>
      <c r="E18" s="37">
        <v>3048</v>
      </c>
      <c r="F18" s="38"/>
      <c r="G18" s="38"/>
      <c r="H18" s="38"/>
      <c r="I18" s="38"/>
      <c r="J18" s="38"/>
      <c r="K18" s="37"/>
      <c r="L18" s="54">
        <f t="shared" si="0"/>
        <v>3048</v>
      </c>
    </row>
    <row r="19" spans="1:12" ht="11.25">
      <c r="A19" s="18" t="s">
        <v>10</v>
      </c>
      <c r="B19" s="18" t="s">
        <v>170</v>
      </c>
      <c r="C19" s="39"/>
      <c r="D19" s="39"/>
      <c r="E19" s="39">
        <v>3048</v>
      </c>
      <c r="F19" s="40"/>
      <c r="G19" s="40"/>
      <c r="H19" s="40"/>
      <c r="I19" s="40"/>
      <c r="J19" s="40"/>
      <c r="K19" s="39"/>
      <c r="L19" s="56">
        <v>3048</v>
      </c>
    </row>
    <row r="20" spans="1:12" ht="11.25">
      <c r="A20" s="22" t="s">
        <v>11</v>
      </c>
      <c r="B20" s="22" t="s">
        <v>171</v>
      </c>
      <c r="C20" s="60"/>
      <c r="D20" s="59"/>
      <c r="E20" s="58"/>
      <c r="F20" s="59"/>
      <c r="G20" s="59"/>
      <c r="H20" s="59"/>
      <c r="I20" s="59"/>
      <c r="J20" s="59"/>
      <c r="K20" s="59"/>
      <c r="L20" s="61">
        <f t="shared" si="0"/>
        <v>0</v>
      </c>
    </row>
    <row r="21" spans="1:12" s="23" customFormat="1" ht="11.25">
      <c r="A21" s="19" t="s">
        <v>104</v>
      </c>
      <c r="B21" s="15" t="s">
        <v>45</v>
      </c>
      <c r="C21" s="40"/>
      <c r="D21" s="40"/>
      <c r="E21" s="40">
        <v>1425</v>
      </c>
      <c r="F21" s="40"/>
      <c r="G21" s="40"/>
      <c r="H21" s="40"/>
      <c r="I21" s="40"/>
      <c r="J21" s="56"/>
      <c r="K21" s="56"/>
      <c r="L21" s="54">
        <f t="shared" si="0"/>
        <v>1425</v>
      </c>
    </row>
    <row r="22" spans="1:12" s="23" customFormat="1" ht="11.25">
      <c r="A22" s="19" t="s">
        <v>17</v>
      </c>
      <c r="B22" s="18" t="s">
        <v>170</v>
      </c>
      <c r="C22" s="40"/>
      <c r="D22" s="40"/>
      <c r="E22" s="40">
        <v>1425</v>
      </c>
      <c r="F22" s="40"/>
      <c r="G22" s="40"/>
      <c r="H22" s="40"/>
      <c r="I22" s="40"/>
      <c r="J22" s="56"/>
      <c r="K22" s="56"/>
      <c r="L22" s="56">
        <f t="shared" si="0"/>
        <v>1425</v>
      </c>
    </row>
    <row r="23" spans="1:12" s="23" customFormat="1" ht="11.25">
      <c r="A23" s="18"/>
      <c r="B23" s="22" t="s">
        <v>171</v>
      </c>
      <c r="C23" s="40"/>
      <c r="D23" s="40"/>
      <c r="E23" s="40"/>
      <c r="F23" s="40"/>
      <c r="G23" s="40"/>
      <c r="H23" s="40"/>
      <c r="I23" s="40"/>
      <c r="J23" s="40"/>
      <c r="K23" s="40"/>
      <c r="L23" s="61">
        <f t="shared" si="0"/>
        <v>0</v>
      </c>
    </row>
    <row r="24" spans="1:12" ht="11.25">
      <c r="A24" s="11" t="s">
        <v>105</v>
      </c>
      <c r="B24" s="15" t="s">
        <v>45</v>
      </c>
      <c r="C24" s="38">
        <v>3894</v>
      </c>
      <c r="D24" s="62">
        <v>1015</v>
      </c>
      <c r="E24" s="62">
        <v>7055</v>
      </c>
      <c r="F24" s="38"/>
      <c r="G24" s="38"/>
      <c r="H24" s="38"/>
      <c r="I24" s="38"/>
      <c r="J24" s="38"/>
      <c r="K24" s="38"/>
      <c r="L24" s="54">
        <f t="shared" si="0"/>
        <v>11964</v>
      </c>
    </row>
    <row r="25" spans="1:12" ht="11.25">
      <c r="A25" s="18" t="s">
        <v>18</v>
      </c>
      <c r="B25" s="18" t="s">
        <v>170</v>
      </c>
      <c r="C25" s="40">
        <v>4134</v>
      </c>
      <c r="D25" s="55">
        <v>1080</v>
      </c>
      <c r="E25" s="65">
        <v>7055</v>
      </c>
      <c r="F25" s="40"/>
      <c r="G25" s="40"/>
      <c r="H25" s="40"/>
      <c r="I25" s="40"/>
      <c r="J25" s="63">
        <v>1500</v>
      </c>
      <c r="K25" s="40"/>
      <c r="L25" s="56">
        <v>13769</v>
      </c>
    </row>
    <row r="26" spans="1:12" ht="11.25">
      <c r="A26" s="22" t="s">
        <v>19</v>
      </c>
      <c r="B26" s="22" t="s">
        <v>171</v>
      </c>
      <c r="C26" s="59"/>
      <c r="D26" s="58"/>
      <c r="E26" s="58"/>
      <c r="F26" s="59"/>
      <c r="G26" s="59"/>
      <c r="H26" s="59"/>
      <c r="I26" s="59"/>
      <c r="J26" s="40"/>
      <c r="K26" s="59"/>
      <c r="L26" s="61">
        <f t="shared" si="0"/>
        <v>0</v>
      </c>
    </row>
    <row r="27" spans="1:12" ht="11.25">
      <c r="A27" s="11" t="s">
        <v>106</v>
      </c>
      <c r="B27" s="15" t="s">
        <v>45</v>
      </c>
      <c r="C27" s="38"/>
      <c r="D27" s="38"/>
      <c r="E27" s="38">
        <v>3653</v>
      </c>
      <c r="F27" s="38"/>
      <c r="G27" s="38"/>
      <c r="H27" s="38"/>
      <c r="I27" s="37"/>
      <c r="J27" s="38"/>
      <c r="K27" s="62"/>
      <c r="L27" s="54">
        <f t="shared" si="0"/>
        <v>3653</v>
      </c>
    </row>
    <row r="28" spans="1:12" ht="11.25">
      <c r="A28" s="18" t="s">
        <v>20</v>
      </c>
      <c r="B28" s="18" t="s">
        <v>170</v>
      </c>
      <c r="C28" s="40"/>
      <c r="D28" s="40"/>
      <c r="E28" s="40">
        <v>3653</v>
      </c>
      <c r="F28" s="40"/>
      <c r="G28" s="40"/>
      <c r="H28" s="40"/>
      <c r="I28" s="39"/>
      <c r="J28" s="40"/>
      <c r="K28" s="55"/>
      <c r="L28" s="56">
        <v>3653</v>
      </c>
    </row>
    <row r="29" spans="1:12" ht="11.25">
      <c r="A29" s="18"/>
      <c r="B29" s="22" t="s">
        <v>171</v>
      </c>
      <c r="C29" s="40"/>
      <c r="D29" s="40"/>
      <c r="E29" s="40"/>
      <c r="F29" s="40"/>
      <c r="G29" s="40"/>
      <c r="H29" s="40"/>
      <c r="I29" s="39"/>
      <c r="J29" s="40"/>
      <c r="K29" s="55"/>
      <c r="L29" s="61">
        <f t="shared" si="0"/>
        <v>0</v>
      </c>
    </row>
    <row r="30" spans="1:12" ht="11.25">
      <c r="A30" s="11" t="s">
        <v>107</v>
      </c>
      <c r="B30" s="15" t="s">
        <v>45</v>
      </c>
      <c r="C30" s="38"/>
      <c r="D30" s="38"/>
      <c r="E30" s="38">
        <v>7782</v>
      </c>
      <c r="F30" s="38"/>
      <c r="G30" s="38"/>
      <c r="H30" s="38"/>
      <c r="I30" s="38"/>
      <c r="J30" s="38"/>
      <c r="K30" s="38"/>
      <c r="L30" s="54">
        <f t="shared" si="0"/>
        <v>7782</v>
      </c>
    </row>
    <row r="31" spans="1:12" ht="11.25">
      <c r="A31" s="18"/>
      <c r="B31" s="18" t="s">
        <v>170</v>
      </c>
      <c r="C31" s="40"/>
      <c r="D31" s="40"/>
      <c r="E31" s="40">
        <v>7782</v>
      </c>
      <c r="F31" s="40"/>
      <c r="G31" s="40"/>
      <c r="H31" s="40"/>
      <c r="I31" s="40"/>
      <c r="J31" s="40"/>
      <c r="K31" s="40"/>
      <c r="L31" s="56">
        <f t="shared" si="0"/>
        <v>7782</v>
      </c>
    </row>
    <row r="32" spans="1:12" ht="11.25">
      <c r="A32" s="22"/>
      <c r="B32" s="22" t="s">
        <v>171</v>
      </c>
      <c r="C32" s="59"/>
      <c r="D32" s="59"/>
      <c r="E32" s="59"/>
      <c r="F32" s="59"/>
      <c r="G32" s="59"/>
      <c r="H32" s="59"/>
      <c r="I32" s="59"/>
      <c r="J32" s="59"/>
      <c r="K32" s="59"/>
      <c r="L32" s="61">
        <f t="shared" si="0"/>
        <v>0</v>
      </c>
    </row>
    <row r="33" spans="1:12" s="23" customFormat="1" ht="11.25">
      <c r="A33" s="11" t="s">
        <v>108</v>
      </c>
      <c r="B33" s="15" t="s">
        <v>45</v>
      </c>
      <c r="C33" s="38">
        <v>4436</v>
      </c>
      <c r="D33" s="38">
        <v>1121</v>
      </c>
      <c r="E33" s="38">
        <v>1402</v>
      </c>
      <c r="F33" s="38"/>
      <c r="G33" s="38"/>
      <c r="H33" s="38"/>
      <c r="I33" s="38"/>
      <c r="J33" s="38"/>
      <c r="K33" s="38"/>
      <c r="L33" s="54">
        <f t="shared" si="0"/>
        <v>6959</v>
      </c>
    </row>
    <row r="34" spans="1:12" s="23" customFormat="1" ht="11.25">
      <c r="A34" s="18" t="s">
        <v>21</v>
      </c>
      <c r="B34" s="18" t="s">
        <v>170</v>
      </c>
      <c r="C34" s="40">
        <v>4469</v>
      </c>
      <c r="D34" s="40">
        <v>1130</v>
      </c>
      <c r="E34" s="40">
        <v>1402</v>
      </c>
      <c r="F34" s="40"/>
      <c r="G34" s="40"/>
      <c r="H34" s="40"/>
      <c r="I34" s="40"/>
      <c r="J34" s="40"/>
      <c r="K34" s="40"/>
      <c r="L34" s="56">
        <f t="shared" si="0"/>
        <v>7001</v>
      </c>
    </row>
    <row r="35" spans="1:12" s="23" customFormat="1" ht="11.25">
      <c r="A35" s="22" t="s">
        <v>22</v>
      </c>
      <c r="B35" s="22" t="s">
        <v>171</v>
      </c>
      <c r="C35" s="59"/>
      <c r="D35" s="59"/>
      <c r="E35" s="59"/>
      <c r="F35" s="59"/>
      <c r="G35" s="59"/>
      <c r="H35" s="59"/>
      <c r="I35" s="59"/>
      <c r="J35" s="59"/>
      <c r="K35" s="59"/>
      <c r="L35" s="61">
        <f t="shared" si="0"/>
        <v>0</v>
      </c>
    </row>
    <row r="36" spans="1:12" s="23" customFormat="1" ht="11.25">
      <c r="A36" s="11" t="s">
        <v>138</v>
      </c>
      <c r="B36" s="15" t="s">
        <v>45</v>
      </c>
      <c r="C36" s="38">
        <v>7146</v>
      </c>
      <c r="D36" s="38">
        <v>965</v>
      </c>
      <c r="E36" s="38">
        <v>86</v>
      </c>
      <c r="F36" s="38"/>
      <c r="G36" s="38"/>
      <c r="H36" s="38"/>
      <c r="I36" s="38"/>
      <c r="J36" s="38"/>
      <c r="K36" s="38"/>
      <c r="L36" s="54">
        <f t="shared" si="0"/>
        <v>8197</v>
      </c>
    </row>
    <row r="37" spans="1:12" s="23" customFormat="1" ht="11.25">
      <c r="A37" s="18" t="s">
        <v>139</v>
      </c>
      <c r="B37" s="18" t="s">
        <v>170</v>
      </c>
      <c r="C37" s="40">
        <v>7146</v>
      </c>
      <c r="D37" s="40">
        <v>965</v>
      </c>
      <c r="E37" s="40">
        <v>86</v>
      </c>
      <c r="F37" s="40"/>
      <c r="G37" s="40"/>
      <c r="H37" s="40"/>
      <c r="I37" s="40"/>
      <c r="J37" s="40"/>
      <c r="K37" s="40"/>
      <c r="L37" s="56">
        <f t="shared" si="0"/>
        <v>8197</v>
      </c>
    </row>
    <row r="38" spans="1:12" s="23" customFormat="1" ht="11.25">
      <c r="A38" s="22"/>
      <c r="B38" s="22" t="s">
        <v>171</v>
      </c>
      <c r="C38" s="59"/>
      <c r="D38" s="59"/>
      <c r="E38" s="59"/>
      <c r="F38" s="59"/>
      <c r="G38" s="59"/>
      <c r="H38" s="59"/>
      <c r="I38" s="59"/>
      <c r="J38" s="59"/>
      <c r="K38" s="59"/>
      <c r="L38" s="61">
        <f t="shared" si="0"/>
        <v>0</v>
      </c>
    </row>
    <row r="39" spans="1:12" s="23" customFormat="1" ht="11.25">
      <c r="A39" s="11" t="s">
        <v>109</v>
      </c>
      <c r="B39" s="15" t="s">
        <v>45</v>
      </c>
      <c r="C39" s="38">
        <v>3288</v>
      </c>
      <c r="D39" s="38">
        <v>875</v>
      </c>
      <c r="E39" s="38">
        <v>658</v>
      </c>
      <c r="F39" s="38"/>
      <c r="G39" s="38"/>
      <c r="H39" s="38"/>
      <c r="I39" s="38"/>
      <c r="J39" s="38"/>
      <c r="K39" s="38"/>
      <c r="L39" s="54">
        <f t="shared" si="0"/>
        <v>4821</v>
      </c>
    </row>
    <row r="40" spans="1:12" s="23" customFormat="1" ht="11.25">
      <c r="A40" s="18" t="s">
        <v>14</v>
      </c>
      <c r="B40" s="18" t="s">
        <v>170</v>
      </c>
      <c r="C40" s="40">
        <v>3931</v>
      </c>
      <c r="D40" s="40">
        <v>1048</v>
      </c>
      <c r="E40" s="40">
        <v>658</v>
      </c>
      <c r="F40" s="40"/>
      <c r="G40" s="40"/>
      <c r="H40" s="40"/>
      <c r="I40" s="40"/>
      <c r="J40" s="40"/>
      <c r="K40" s="40"/>
      <c r="L40" s="56">
        <f t="shared" si="0"/>
        <v>5637</v>
      </c>
    </row>
    <row r="41" spans="1:13" ht="11.25">
      <c r="A41" s="22"/>
      <c r="B41" s="22" t="s">
        <v>171</v>
      </c>
      <c r="C41" s="59"/>
      <c r="D41" s="59"/>
      <c r="E41" s="59"/>
      <c r="F41" s="59"/>
      <c r="G41" s="59"/>
      <c r="H41" s="59"/>
      <c r="I41" s="59"/>
      <c r="J41" s="59"/>
      <c r="K41" s="59"/>
      <c r="L41" s="61">
        <f t="shared" si="0"/>
        <v>0</v>
      </c>
      <c r="M41" s="23"/>
    </row>
    <row r="42" spans="1:13" ht="11.25">
      <c r="A42" s="11" t="s">
        <v>110</v>
      </c>
      <c r="B42" s="15" t="s">
        <v>45</v>
      </c>
      <c r="C42" s="54"/>
      <c r="D42" s="54"/>
      <c r="E42" s="38"/>
      <c r="F42" s="38">
        <v>165</v>
      </c>
      <c r="G42" s="38"/>
      <c r="H42" s="38"/>
      <c r="I42" s="38"/>
      <c r="J42" s="38"/>
      <c r="K42" s="38"/>
      <c r="L42" s="54">
        <f t="shared" si="0"/>
        <v>165</v>
      </c>
      <c r="M42" s="23"/>
    </row>
    <row r="43" spans="1:13" ht="11.25">
      <c r="A43" s="18" t="s">
        <v>23</v>
      </c>
      <c r="B43" s="18" t="s">
        <v>170</v>
      </c>
      <c r="C43" s="56"/>
      <c r="D43" s="56"/>
      <c r="E43" s="40"/>
      <c r="F43" s="40">
        <v>165</v>
      </c>
      <c r="G43" s="40"/>
      <c r="H43" s="40"/>
      <c r="I43" s="40"/>
      <c r="J43" s="40"/>
      <c r="K43" s="40"/>
      <c r="L43" s="56">
        <v>165</v>
      </c>
      <c r="M43" s="23"/>
    </row>
    <row r="44" spans="1:13" ht="11.25">
      <c r="A44" s="22"/>
      <c r="B44" s="22" t="s">
        <v>171</v>
      </c>
      <c r="C44" s="61"/>
      <c r="D44" s="61"/>
      <c r="E44" s="59"/>
      <c r="F44" s="59"/>
      <c r="G44" s="59"/>
      <c r="H44" s="59"/>
      <c r="I44" s="59"/>
      <c r="J44" s="59"/>
      <c r="K44" s="59"/>
      <c r="L44" s="61">
        <f t="shared" si="0"/>
        <v>0</v>
      </c>
      <c r="M44" s="19"/>
    </row>
    <row r="45" spans="1:12" ht="11.25">
      <c r="A45" s="78" t="s">
        <v>146</v>
      </c>
      <c r="B45" s="15" t="s">
        <v>45</v>
      </c>
      <c r="C45" s="56"/>
      <c r="D45" s="56"/>
      <c r="E45" s="80">
        <v>51</v>
      </c>
      <c r="F45" s="40"/>
      <c r="G45" s="80"/>
      <c r="H45" s="56"/>
      <c r="I45" s="56"/>
      <c r="J45" s="56"/>
      <c r="K45" s="56"/>
      <c r="L45" s="54">
        <f t="shared" si="0"/>
        <v>51</v>
      </c>
    </row>
    <row r="46" spans="1:12" ht="11.25">
      <c r="A46" s="18"/>
      <c r="B46" s="18" t="s">
        <v>170</v>
      </c>
      <c r="C46" s="56"/>
      <c r="D46" s="56"/>
      <c r="E46" s="40">
        <v>51</v>
      </c>
      <c r="F46" s="40"/>
      <c r="G46" s="56"/>
      <c r="H46" s="56"/>
      <c r="I46" s="56"/>
      <c r="J46" s="56"/>
      <c r="K46" s="56"/>
      <c r="L46" s="56">
        <v>51</v>
      </c>
    </row>
    <row r="47" spans="1:13" ht="11.25">
      <c r="A47" s="22"/>
      <c r="B47" s="22" t="s">
        <v>171</v>
      </c>
      <c r="C47" s="61"/>
      <c r="D47" s="61"/>
      <c r="E47" s="79"/>
      <c r="F47" s="59"/>
      <c r="G47" s="61"/>
      <c r="H47" s="61"/>
      <c r="I47" s="61"/>
      <c r="J47" s="61"/>
      <c r="K47" s="61"/>
      <c r="L47" s="61">
        <f t="shared" si="0"/>
        <v>0</v>
      </c>
      <c r="M47" s="19"/>
    </row>
    <row r="48" spans="1:12" ht="11.25">
      <c r="A48" s="11" t="s">
        <v>111</v>
      </c>
      <c r="B48" s="15" t="s">
        <v>45</v>
      </c>
      <c r="C48" s="54"/>
      <c r="D48" s="54"/>
      <c r="E48" s="38">
        <v>51</v>
      </c>
      <c r="F48" s="54"/>
      <c r="G48" s="84"/>
      <c r="H48" s="54"/>
      <c r="I48" s="38"/>
      <c r="J48" s="38"/>
      <c r="K48" s="54"/>
      <c r="L48" s="54">
        <f t="shared" si="0"/>
        <v>51</v>
      </c>
    </row>
    <row r="49" spans="1:12" ht="11.25">
      <c r="A49" s="18" t="s">
        <v>25</v>
      </c>
      <c r="B49" s="18" t="s">
        <v>170</v>
      </c>
      <c r="C49" s="56"/>
      <c r="D49" s="56"/>
      <c r="E49" s="40">
        <v>51</v>
      </c>
      <c r="F49" s="56"/>
      <c r="G49" s="80"/>
      <c r="H49" s="40"/>
      <c r="I49" s="40"/>
      <c r="J49" s="63"/>
      <c r="K49" s="56"/>
      <c r="L49" s="56">
        <v>51</v>
      </c>
    </row>
    <row r="50" spans="1:13" ht="11.25">
      <c r="A50" s="22" t="s">
        <v>26</v>
      </c>
      <c r="B50" s="22" t="s">
        <v>171</v>
      </c>
      <c r="C50" s="61"/>
      <c r="D50" s="61"/>
      <c r="E50" s="59"/>
      <c r="F50" s="61"/>
      <c r="G50" s="79"/>
      <c r="H50" s="61"/>
      <c r="I50" s="59"/>
      <c r="J50" s="59"/>
      <c r="K50" s="61"/>
      <c r="L50" s="61">
        <f t="shared" si="0"/>
        <v>0</v>
      </c>
      <c r="M50" s="19"/>
    </row>
    <row r="51" spans="1:12" ht="11.25">
      <c r="A51" s="11" t="s">
        <v>112</v>
      </c>
      <c r="B51" s="15" t="s">
        <v>45</v>
      </c>
      <c r="C51" s="54"/>
      <c r="D51" s="54"/>
      <c r="E51" s="40">
        <v>1300</v>
      </c>
      <c r="F51" s="56"/>
      <c r="G51" s="56"/>
      <c r="H51" s="54"/>
      <c r="I51" s="56"/>
      <c r="J51" s="40"/>
      <c r="K51" s="56"/>
      <c r="L51" s="54">
        <f t="shared" si="0"/>
        <v>1300</v>
      </c>
    </row>
    <row r="52" spans="1:12" ht="11.25">
      <c r="A52" s="18" t="s">
        <v>27</v>
      </c>
      <c r="B52" s="18" t="s">
        <v>170</v>
      </c>
      <c r="C52" s="56"/>
      <c r="D52" s="56"/>
      <c r="E52" s="40">
        <v>1300</v>
      </c>
      <c r="F52" s="56"/>
      <c r="G52" s="56"/>
      <c r="H52" s="80"/>
      <c r="I52" s="56"/>
      <c r="J52" s="40"/>
      <c r="K52" s="56"/>
      <c r="L52" s="56">
        <f t="shared" si="0"/>
        <v>1300</v>
      </c>
    </row>
    <row r="53" spans="1:13" ht="11.25">
      <c r="A53" s="22" t="s">
        <v>28</v>
      </c>
      <c r="B53" s="22" t="s">
        <v>171</v>
      </c>
      <c r="C53" s="61"/>
      <c r="D53" s="61"/>
      <c r="E53" s="59"/>
      <c r="F53" s="61"/>
      <c r="G53" s="61"/>
      <c r="H53" s="61"/>
      <c r="I53" s="61"/>
      <c r="J53" s="61"/>
      <c r="K53" s="61"/>
      <c r="L53" s="61">
        <f t="shared" si="0"/>
        <v>0</v>
      </c>
      <c r="M53" s="19"/>
    </row>
    <row r="54" spans="1:12" ht="11.25">
      <c r="A54" s="11" t="s">
        <v>113</v>
      </c>
      <c r="B54" s="15" t="s">
        <v>45</v>
      </c>
      <c r="C54" s="38"/>
      <c r="D54" s="38"/>
      <c r="E54" s="38">
        <v>338</v>
      </c>
      <c r="F54" s="54"/>
      <c r="G54" s="54"/>
      <c r="H54" s="54"/>
      <c r="I54" s="54"/>
      <c r="J54" s="54"/>
      <c r="K54" s="54"/>
      <c r="L54" s="54">
        <f t="shared" si="0"/>
        <v>338</v>
      </c>
    </row>
    <row r="55" spans="1:12" ht="11.25">
      <c r="A55" s="18" t="s">
        <v>29</v>
      </c>
      <c r="B55" s="18" t="s">
        <v>170</v>
      </c>
      <c r="C55" s="40"/>
      <c r="D55" s="40"/>
      <c r="E55" s="40">
        <v>338</v>
      </c>
      <c r="F55" s="56"/>
      <c r="G55" s="56"/>
      <c r="H55" s="56"/>
      <c r="I55" s="56"/>
      <c r="J55" s="56"/>
      <c r="K55" s="56"/>
      <c r="L55" s="56">
        <f t="shared" si="0"/>
        <v>338</v>
      </c>
    </row>
    <row r="56" spans="1:13" ht="11.25">
      <c r="A56" s="22"/>
      <c r="B56" s="22" t="s">
        <v>171</v>
      </c>
      <c r="C56" s="59"/>
      <c r="D56" s="59"/>
      <c r="E56" s="59"/>
      <c r="F56" s="61"/>
      <c r="G56" s="61"/>
      <c r="H56" s="61"/>
      <c r="I56" s="61"/>
      <c r="J56" s="61"/>
      <c r="K56" s="61"/>
      <c r="L56" s="61">
        <f t="shared" si="0"/>
        <v>0</v>
      </c>
      <c r="M56" s="19"/>
    </row>
    <row r="57" spans="1:13" ht="11.25">
      <c r="A57" s="18" t="s">
        <v>114</v>
      </c>
      <c r="B57" s="15" t="s">
        <v>45</v>
      </c>
      <c r="C57" s="56"/>
      <c r="D57" s="56"/>
      <c r="E57" s="68"/>
      <c r="F57" s="40">
        <v>1900</v>
      </c>
      <c r="G57" s="39"/>
      <c r="H57" s="40"/>
      <c r="I57" s="55"/>
      <c r="J57" s="40"/>
      <c r="K57" s="40"/>
      <c r="L57" s="54">
        <f t="shared" si="0"/>
        <v>1900</v>
      </c>
      <c r="M57" s="23"/>
    </row>
    <row r="58" spans="1:13" ht="11.25">
      <c r="A58" s="18"/>
      <c r="B58" s="18" t="s">
        <v>170</v>
      </c>
      <c r="C58" s="56"/>
      <c r="D58" s="56"/>
      <c r="E58" s="68"/>
      <c r="F58" s="40">
        <v>1900</v>
      </c>
      <c r="G58" s="39"/>
      <c r="H58" s="56"/>
      <c r="I58" s="68"/>
      <c r="J58" s="56"/>
      <c r="K58" s="56"/>
      <c r="L58" s="56">
        <v>1900</v>
      </c>
      <c r="M58" s="23"/>
    </row>
    <row r="59" spans="1:13" ht="11.25">
      <c r="A59" s="22"/>
      <c r="B59" s="22" t="s">
        <v>171</v>
      </c>
      <c r="C59" s="61"/>
      <c r="D59" s="61"/>
      <c r="E59" s="61"/>
      <c r="F59" s="59"/>
      <c r="G59" s="59"/>
      <c r="H59" s="61"/>
      <c r="I59" s="61"/>
      <c r="J59" s="61"/>
      <c r="K59" s="61"/>
      <c r="L59" s="61">
        <f t="shared" si="0"/>
        <v>0</v>
      </c>
      <c r="M59" s="23"/>
    </row>
    <row r="60" spans="1:12" ht="11.25">
      <c r="A60" s="18" t="s">
        <v>115</v>
      </c>
      <c r="B60" s="15" t="s">
        <v>45</v>
      </c>
      <c r="C60" s="56"/>
      <c r="D60" s="56"/>
      <c r="E60" s="40">
        <v>10363</v>
      </c>
      <c r="F60" s="56"/>
      <c r="G60" s="56"/>
      <c r="H60" s="56"/>
      <c r="I60" s="56"/>
      <c r="J60" s="56"/>
      <c r="K60" s="56"/>
      <c r="L60" s="54">
        <f t="shared" si="0"/>
        <v>10363</v>
      </c>
    </row>
    <row r="61" spans="1:12" ht="11.25">
      <c r="A61" s="18"/>
      <c r="B61" s="18" t="s">
        <v>170</v>
      </c>
      <c r="C61" s="56"/>
      <c r="D61" s="56"/>
      <c r="E61" s="40">
        <v>10363</v>
      </c>
      <c r="F61" s="56"/>
      <c r="G61" s="56"/>
      <c r="H61" s="56"/>
      <c r="I61" s="56"/>
      <c r="J61" s="56"/>
      <c r="K61" s="56"/>
      <c r="L61" s="56">
        <v>10363</v>
      </c>
    </row>
    <row r="62" spans="1:13" ht="11.25">
      <c r="A62" s="22"/>
      <c r="B62" s="22" t="s">
        <v>171</v>
      </c>
      <c r="C62" s="61"/>
      <c r="D62" s="61"/>
      <c r="E62" s="59"/>
      <c r="F62" s="61"/>
      <c r="G62" s="61"/>
      <c r="H62" s="61"/>
      <c r="I62" s="61"/>
      <c r="J62" s="61"/>
      <c r="K62" s="61"/>
      <c r="L62" s="61">
        <f t="shared" si="0"/>
        <v>0</v>
      </c>
      <c r="M62" s="19"/>
    </row>
    <row r="63" spans="1:13" ht="11.25">
      <c r="A63" s="18" t="s">
        <v>116</v>
      </c>
      <c r="B63" s="15" t="s">
        <v>45</v>
      </c>
      <c r="C63" s="40">
        <v>17753</v>
      </c>
      <c r="D63" s="40">
        <v>2397</v>
      </c>
      <c r="E63" s="40"/>
      <c r="F63" s="56"/>
      <c r="G63" s="56"/>
      <c r="H63" s="56"/>
      <c r="I63" s="56"/>
      <c r="J63" s="56"/>
      <c r="K63" s="56"/>
      <c r="L63" s="54">
        <f t="shared" si="0"/>
        <v>20150</v>
      </c>
      <c r="M63" s="23"/>
    </row>
    <row r="64" spans="1:13" ht="11.25">
      <c r="A64" s="18" t="s">
        <v>60</v>
      </c>
      <c r="B64" s="18" t="s">
        <v>170</v>
      </c>
      <c r="C64" s="40">
        <v>17753</v>
      </c>
      <c r="D64" s="40">
        <v>2397</v>
      </c>
      <c r="E64" s="40"/>
      <c r="F64" s="56"/>
      <c r="G64" s="56"/>
      <c r="H64" s="56"/>
      <c r="I64" s="56"/>
      <c r="J64" s="56">
        <v>223</v>
      </c>
      <c r="K64" s="56"/>
      <c r="L64" s="56">
        <v>20373</v>
      </c>
      <c r="M64" s="23"/>
    </row>
    <row r="65" spans="1:13" ht="11.25">
      <c r="A65" s="22"/>
      <c r="B65" s="22" t="s">
        <v>171</v>
      </c>
      <c r="C65" s="59">
        <v>0</v>
      </c>
      <c r="D65" s="59"/>
      <c r="E65" s="59"/>
      <c r="F65" s="61"/>
      <c r="G65" s="61"/>
      <c r="H65" s="61"/>
      <c r="I65" s="61"/>
      <c r="J65" s="61"/>
      <c r="K65" s="61"/>
      <c r="L65" s="61">
        <f t="shared" si="0"/>
        <v>0</v>
      </c>
      <c r="M65" s="23"/>
    </row>
    <row r="66" spans="1:13" ht="11.25">
      <c r="A66" s="78" t="s">
        <v>147</v>
      </c>
      <c r="B66" s="15" t="s">
        <v>45</v>
      </c>
      <c r="C66" s="56"/>
      <c r="D66" s="40"/>
      <c r="E66" s="56"/>
      <c r="F66" s="40">
        <v>1815</v>
      </c>
      <c r="G66" s="40"/>
      <c r="H66" s="56"/>
      <c r="I66" s="56"/>
      <c r="J66" s="56"/>
      <c r="K66" s="56"/>
      <c r="L66" s="54">
        <f t="shared" si="0"/>
        <v>1815</v>
      </c>
      <c r="M66" s="23"/>
    </row>
    <row r="67" spans="1:13" ht="11.25">
      <c r="A67" s="18" t="s">
        <v>32</v>
      </c>
      <c r="B67" s="18" t="s">
        <v>170</v>
      </c>
      <c r="C67" s="56"/>
      <c r="D67" s="40"/>
      <c r="E67" s="56"/>
      <c r="F67" s="40">
        <v>1815</v>
      </c>
      <c r="G67" s="40"/>
      <c r="H67" s="56"/>
      <c r="I67" s="56"/>
      <c r="J67" s="56"/>
      <c r="K67" s="56"/>
      <c r="L67" s="56">
        <v>1815</v>
      </c>
      <c r="M67" s="23"/>
    </row>
    <row r="68" spans="1:13" ht="11.25">
      <c r="A68" s="22"/>
      <c r="B68" s="22" t="s">
        <v>171</v>
      </c>
      <c r="C68" s="61"/>
      <c r="D68" s="59"/>
      <c r="E68" s="61"/>
      <c r="F68" s="59"/>
      <c r="G68" s="59"/>
      <c r="H68" s="61"/>
      <c r="I68" s="61"/>
      <c r="J68" s="61"/>
      <c r="K68" s="61"/>
      <c r="L68" s="61">
        <f t="shared" si="0"/>
        <v>0</v>
      </c>
      <c r="M68" s="23"/>
    </row>
    <row r="69" spans="1:13" ht="11.25">
      <c r="A69" s="78" t="s">
        <v>148</v>
      </c>
      <c r="B69" s="15" t="s">
        <v>45</v>
      </c>
      <c r="C69" s="56"/>
      <c r="D69" s="40"/>
      <c r="E69" s="56"/>
      <c r="F69" s="40">
        <v>100</v>
      </c>
      <c r="G69" s="40"/>
      <c r="H69" s="56"/>
      <c r="I69" s="56"/>
      <c r="J69" s="56"/>
      <c r="K69" s="56"/>
      <c r="L69" s="54">
        <f t="shared" si="0"/>
        <v>100</v>
      </c>
      <c r="M69" s="23"/>
    </row>
    <row r="70" spans="1:13" ht="11.25">
      <c r="A70" s="18"/>
      <c r="B70" s="18" t="s">
        <v>170</v>
      </c>
      <c r="C70" s="56"/>
      <c r="D70" s="40"/>
      <c r="E70" s="56"/>
      <c r="F70" s="40">
        <v>100</v>
      </c>
      <c r="G70" s="40"/>
      <c r="H70" s="56"/>
      <c r="I70" s="56"/>
      <c r="J70" s="56"/>
      <c r="K70" s="56"/>
      <c r="L70" s="56">
        <f t="shared" si="0"/>
        <v>100</v>
      </c>
      <c r="M70" s="23"/>
    </row>
    <row r="71" spans="1:13" ht="11.25">
      <c r="A71" s="22"/>
      <c r="B71" s="22" t="s">
        <v>171</v>
      </c>
      <c r="C71" s="61"/>
      <c r="D71" s="59"/>
      <c r="E71" s="61"/>
      <c r="F71" s="59"/>
      <c r="G71" s="59"/>
      <c r="H71" s="61"/>
      <c r="I71" s="61"/>
      <c r="J71" s="61"/>
      <c r="K71" s="61"/>
      <c r="L71" s="61">
        <f t="shared" si="0"/>
        <v>0</v>
      </c>
      <c r="M71" s="23"/>
    </row>
    <row r="72" spans="1:13" ht="11.25">
      <c r="A72" s="23"/>
      <c r="B72" s="23"/>
      <c r="C72" s="66"/>
      <c r="D72" s="67"/>
      <c r="E72" s="66"/>
      <c r="F72" s="67"/>
      <c r="G72" s="67"/>
      <c r="H72" s="66"/>
      <c r="I72" s="66"/>
      <c r="J72" s="66"/>
      <c r="K72" s="66"/>
      <c r="L72" s="66"/>
      <c r="M72" s="23"/>
    </row>
    <row r="73" spans="1:13" ht="11.25">
      <c r="A73" s="89"/>
      <c r="B73" s="23"/>
      <c r="C73" s="66"/>
      <c r="D73" s="67"/>
      <c r="E73" s="66"/>
      <c r="F73" s="67"/>
      <c r="G73" s="67"/>
      <c r="H73" s="66"/>
      <c r="I73" s="66"/>
      <c r="J73" s="66"/>
      <c r="K73" s="66"/>
      <c r="L73" s="66"/>
      <c r="M73" s="23"/>
    </row>
    <row r="74" spans="1:13" ht="11.25">
      <c r="A74" s="78" t="s">
        <v>151</v>
      </c>
      <c r="B74" s="11" t="s">
        <v>45</v>
      </c>
      <c r="C74" s="84"/>
      <c r="D74" s="84"/>
      <c r="E74" s="84"/>
      <c r="F74" s="54"/>
      <c r="G74" s="38">
        <v>12057</v>
      </c>
      <c r="H74" s="54"/>
      <c r="I74" s="54"/>
      <c r="J74" s="54"/>
      <c r="K74" s="54"/>
      <c r="L74" s="54">
        <f t="shared" si="0"/>
        <v>12057</v>
      </c>
      <c r="M74" s="23"/>
    </row>
    <row r="75" spans="1:12" ht="11.25">
      <c r="A75" s="78" t="s">
        <v>149</v>
      </c>
      <c r="B75" s="18" t="s">
        <v>170</v>
      </c>
      <c r="C75" s="40"/>
      <c r="D75" s="40"/>
      <c r="E75" s="80"/>
      <c r="F75" s="56"/>
      <c r="G75" s="63">
        <v>14211</v>
      </c>
      <c r="H75" s="56"/>
      <c r="I75" s="56"/>
      <c r="J75" s="56"/>
      <c r="K75" s="56"/>
      <c r="L75" s="56">
        <v>14211</v>
      </c>
    </row>
    <row r="76" spans="1:12" ht="11.25">
      <c r="A76" s="81" t="s">
        <v>150</v>
      </c>
      <c r="B76" s="22" t="s">
        <v>171</v>
      </c>
      <c r="C76" s="59"/>
      <c r="D76" s="59"/>
      <c r="E76" s="79"/>
      <c r="F76" s="61"/>
      <c r="G76" s="69">
        <v>0</v>
      </c>
      <c r="H76" s="61"/>
      <c r="I76" s="61"/>
      <c r="J76" s="61"/>
      <c r="K76" s="61"/>
      <c r="L76" s="61">
        <f t="shared" si="0"/>
        <v>0</v>
      </c>
    </row>
    <row r="77" spans="1:12" ht="11.25">
      <c r="A77" s="78" t="s">
        <v>152</v>
      </c>
      <c r="B77" s="15" t="s">
        <v>45</v>
      </c>
      <c r="C77" s="40"/>
      <c r="D77" s="40"/>
      <c r="E77" s="80">
        <v>121</v>
      </c>
      <c r="F77" s="56"/>
      <c r="G77" s="63"/>
      <c r="H77" s="56"/>
      <c r="I77" s="56"/>
      <c r="J77" s="56"/>
      <c r="K77" s="56"/>
      <c r="L77" s="54">
        <f t="shared" si="0"/>
        <v>121</v>
      </c>
    </row>
    <row r="78" spans="1:12" ht="11.25">
      <c r="A78" s="18" t="s">
        <v>54</v>
      </c>
      <c r="B78" s="18" t="s">
        <v>170</v>
      </c>
      <c r="C78" s="40"/>
      <c r="D78" s="40"/>
      <c r="E78" s="80">
        <v>121</v>
      </c>
      <c r="F78" s="40"/>
      <c r="G78" s="63"/>
      <c r="H78" s="56"/>
      <c r="I78" s="56"/>
      <c r="J78" s="56"/>
      <c r="K78" s="56"/>
      <c r="L78" s="56">
        <v>121</v>
      </c>
    </row>
    <row r="79" spans="1:12" ht="11.25">
      <c r="A79" s="70"/>
      <c r="B79" s="22" t="s">
        <v>171</v>
      </c>
      <c r="C79" s="61"/>
      <c r="D79" s="61"/>
      <c r="E79" s="79"/>
      <c r="F79" s="61"/>
      <c r="G79" s="61"/>
      <c r="H79" s="61"/>
      <c r="I79" s="61"/>
      <c r="J79" s="61"/>
      <c r="K79" s="61"/>
      <c r="L79" s="61">
        <f aca="true" t="shared" si="1" ref="L79:L138">SUM(C79:K79)</f>
        <v>0</v>
      </c>
    </row>
    <row r="80" spans="1:12" ht="11.25">
      <c r="A80" s="78" t="s">
        <v>153</v>
      </c>
      <c r="B80" s="15" t="s">
        <v>45</v>
      </c>
      <c r="C80" s="37">
        <v>8800</v>
      </c>
      <c r="D80" s="38">
        <v>2347</v>
      </c>
      <c r="E80" s="91">
        <v>7836</v>
      </c>
      <c r="F80" s="56"/>
      <c r="G80" s="63"/>
      <c r="H80" s="56"/>
      <c r="I80" s="56"/>
      <c r="J80" s="56"/>
      <c r="K80" s="56"/>
      <c r="L80" s="54">
        <f t="shared" si="1"/>
        <v>18983</v>
      </c>
    </row>
    <row r="81" spans="1:12" ht="11.25">
      <c r="A81" s="18" t="s">
        <v>46</v>
      </c>
      <c r="B81" s="18" t="s">
        <v>170</v>
      </c>
      <c r="C81" s="39">
        <v>10438</v>
      </c>
      <c r="D81" s="40">
        <v>2788</v>
      </c>
      <c r="E81" s="55">
        <v>7836</v>
      </c>
      <c r="F81" s="56"/>
      <c r="G81" s="63"/>
      <c r="H81" s="56"/>
      <c r="I81" s="80"/>
      <c r="J81" s="56"/>
      <c r="K81" s="56"/>
      <c r="L81" s="56">
        <f t="shared" si="1"/>
        <v>21062</v>
      </c>
    </row>
    <row r="82" spans="1:12" ht="11.25">
      <c r="A82" s="22" t="s">
        <v>47</v>
      </c>
      <c r="B82" s="22" t="s">
        <v>171</v>
      </c>
      <c r="C82" s="79"/>
      <c r="D82" s="79"/>
      <c r="E82" s="90"/>
      <c r="F82" s="61"/>
      <c r="G82" s="61"/>
      <c r="H82" s="61"/>
      <c r="I82" s="61"/>
      <c r="J82" s="61"/>
      <c r="K82" s="61"/>
      <c r="L82" s="61">
        <f t="shared" si="1"/>
        <v>0</v>
      </c>
    </row>
    <row r="83" spans="1:12" ht="11.25">
      <c r="A83" s="78" t="s">
        <v>154</v>
      </c>
      <c r="B83" s="15" t="s">
        <v>45</v>
      </c>
      <c r="C83" s="38"/>
      <c r="D83" s="38"/>
      <c r="E83" s="80">
        <v>800</v>
      </c>
      <c r="F83" s="56"/>
      <c r="G83" s="63"/>
      <c r="H83" s="56"/>
      <c r="I83" s="56"/>
      <c r="J83" s="56"/>
      <c r="K83" s="56"/>
      <c r="L83" s="54">
        <f t="shared" si="1"/>
        <v>800</v>
      </c>
    </row>
    <row r="84" spans="1:12" ht="11.25">
      <c r="A84" s="18" t="s">
        <v>57</v>
      </c>
      <c r="B84" s="18" t="s">
        <v>170</v>
      </c>
      <c r="C84" s="40"/>
      <c r="D84" s="40"/>
      <c r="E84" s="40">
        <v>800</v>
      </c>
      <c r="F84" s="56"/>
      <c r="G84" s="63"/>
      <c r="H84" s="56"/>
      <c r="I84" s="56"/>
      <c r="J84" s="56"/>
      <c r="K84" s="56"/>
      <c r="L84" s="56">
        <f t="shared" si="1"/>
        <v>800</v>
      </c>
    </row>
    <row r="85" spans="1:12" ht="11.25">
      <c r="A85" s="22"/>
      <c r="B85" s="22" t="s">
        <v>171</v>
      </c>
      <c r="C85" s="61"/>
      <c r="D85" s="61"/>
      <c r="E85" s="79"/>
      <c r="F85" s="61"/>
      <c r="G85" s="61"/>
      <c r="H85" s="61"/>
      <c r="I85" s="61"/>
      <c r="J85" s="61"/>
      <c r="K85" s="61"/>
      <c r="L85" s="61">
        <f t="shared" si="1"/>
        <v>0</v>
      </c>
    </row>
    <row r="86" spans="1:12" ht="11.25">
      <c r="A86" s="78" t="s">
        <v>155</v>
      </c>
      <c r="B86" s="15" t="s">
        <v>45</v>
      </c>
      <c r="C86" s="40"/>
      <c r="D86" s="40"/>
      <c r="E86" s="80">
        <v>652</v>
      </c>
      <c r="F86" s="56"/>
      <c r="G86" s="63"/>
      <c r="H86" s="56"/>
      <c r="I86" s="56"/>
      <c r="J86" s="56"/>
      <c r="K86" s="56"/>
      <c r="L86" s="54">
        <f t="shared" si="1"/>
        <v>652</v>
      </c>
    </row>
    <row r="87" spans="1:12" ht="11.25">
      <c r="A87" s="18" t="s">
        <v>48</v>
      </c>
      <c r="B87" s="18" t="s">
        <v>170</v>
      </c>
      <c r="C87" s="40"/>
      <c r="D87" s="40"/>
      <c r="E87" s="40">
        <v>652</v>
      </c>
      <c r="F87" s="56"/>
      <c r="G87" s="63"/>
      <c r="H87" s="56"/>
      <c r="I87" s="56"/>
      <c r="J87" s="56"/>
      <c r="K87" s="56"/>
      <c r="L87" s="56">
        <f t="shared" si="1"/>
        <v>652</v>
      </c>
    </row>
    <row r="88" spans="1:12" ht="11.25">
      <c r="A88" s="70"/>
      <c r="B88" s="22" t="s">
        <v>171</v>
      </c>
      <c r="C88" s="61"/>
      <c r="D88" s="61"/>
      <c r="E88" s="79"/>
      <c r="F88" s="61"/>
      <c r="G88" s="61"/>
      <c r="H88" s="61"/>
      <c r="I88" s="61"/>
      <c r="J88" s="61"/>
      <c r="K88" s="61"/>
      <c r="L88" s="61">
        <f t="shared" si="1"/>
        <v>0</v>
      </c>
    </row>
    <row r="89" spans="1:12" ht="11.25">
      <c r="A89" s="78" t="s">
        <v>156</v>
      </c>
      <c r="B89" s="15" t="s">
        <v>45</v>
      </c>
      <c r="C89" s="38"/>
      <c r="D89" s="40"/>
      <c r="E89" s="80"/>
      <c r="F89" s="56"/>
      <c r="G89" s="63">
        <v>55457</v>
      </c>
      <c r="H89" s="56"/>
      <c r="I89" s="56"/>
      <c r="J89" s="56"/>
      <c r="K89" s="56"/>
      <c r="L89" s="54">
        <f t="shared" si="1"/>
        <v>55457</v>
      </c>
    </row>
    <row r="90" spans="1:12" ht="11.25">
      <c r="A90" s="18" t="s">
        <v>61</v>
      </c>
      <c r="B90" s="18" t="s">
        <v>170</v>
      </c>
      <c r="C90" s="40"/>
      <c r="D90" s="40"/>
      <c r="E90" s="40"/>
      <c r="F90" s="56"/>
      <c r="G90" s="63">
        <v>55658</v>
      </c>
      <c r="H90" s="80"/>
      <c r="I90" s="56"/>
      <c r="J90" s="56"/>
      <c r="K90" s="56"/>
      <c r="L90" s="56">
        <v>55658</v>
      </c>
    </row>
    <row r="91" spans="1:12" ht="11.25">
      <c r="A91" s="22" t="s">
        <v>140</v>
      </c>
      <c r="B91" s="22" t="s">
        <v>171</v>
      </c>
      <c r="C91" s="79"/>
      <c r="D91" s="79"/>
      <c r="E91" s="79"/>
      <c r="F91" s="61"/>
      <c r="G91" s="79"/>
      <c r="H91" s="61"/>
      <c r="I91" s="61"/>
      <c r="J91" s="61"/>
      <c r="K91" s="61"/>
      <c r="L91" s="61">
        <f t="shared" si="1"/>
        <v>0</v>
      </c>
    </row>
    <row r="92" spans="1:12" ht="11.25">
      <c r="A92" s="78" t="s">
        <v>157</v>
      </c>
      <c r="B92" s="15" t="s">
        <v>45</v>
      </c>
      <c r="C92" s="40"/>
      <c r="D92" s="40"/>
      <c r="E92" s="40"/>
      <c r="F92" s="40"/>
      <c r="G92" s="40">
        <v>65218</v>
      </c>
      <c r="H92" s="40"/>
      <c r="I92" s="40"/>
      <c r="J92" s="40"/>
      <c r="K92" s="40"/>
      <c r="L92" s="54">
        <f t="shared" si="1"/>
        <v>65218</v>
      </c>
    </row>
    <row r="93" spans="1:12" ht="11.25">
      <c r="A93" s="18" t="s">
        <v>61</v>
      </c>
      <c r="B93" s="18" t="s">
        <v>170</v>
      </c>
      <c r="C93" s="40"/>
      <c r="D93" s="40"/>
      <c r="E93" s="40"/>
      <c r="F93" s="40"/>
      <c r="G93" s="40">
        <v>65803</v>
      </c>
      <c r="H93" s="40"/>
      <c r="I93" s="40"/>
      <c r="J93" s="40"/>
      <c r="K93" s="40"/>
      <c r="L93" s="56">
        <v>65803</v>
      </c>
    </row>
    <row r="94" spans="1:12" ht="11.25">
      <c r="A94" s="81" t="s">
        <v>141</v>
      </c>
      <c r="B94" s="22" t="s">
        <v>171</v>
      </c>
      <c r="C94" s="59"/>
      <c r="D94" s="59"/>
      <c r="E94" s="59"/>
      <c r="F94" s="59"/>
      <c r="G94" s="59"/>
      <c r="H94" s="59"/>
      <c r="I94" s="59"/>
      <c r="J94" s="59"/>
      <c r="K94" s="59"/>
      <c r="L94" s="61">
        <f t="shared" si="1"/>
        <v>0</v>
      </c>
    </row>
    <row r="95" spans="1:12" ht="11.25">
      <c r="A95" s="78" t="s">
        <v>158</v>
      </c>
      <c r="B95" s="15" t="s">
        <v>45</v>
      </c>
      <c r="C95" s="40">
        <v>13893</v>
      </c>
      <c r="D95" s="40">
        <v>3764</v>
      </c>
      <c r="E95" s="40">
        <v>10569</v>
      </c>
      <c r="F95" s="40"/>
      <c r="G95" s="40">
        <v>450</v>
      </c>
      <c r="H95" s="40"/>
      <c r="I95" s="118"/>
      <c r="J95" s="40"/>
      <c r="K95" s="40">
        <v>628</v>
      </c>
      <c r="L95" s="54">
        <f t="shared" si="1"/>
        <v>29304</v>
      </c>
    </row>
    <row r="96" spans="1:12" ht="11.25">
      <c r="A96" s="18" t="s">
        <v>66</v>
      </c>
      <c r="B96" s="18" t="s">
        <v>170</v>
      </c>
      <c r="C96" s="40">
        <v>13893</v>
      </c>
      <c r="D96" s="40">
        <v>3764</v>
      </c>
      <c r="E96" s="40">
        <v>11196</v>
      </c>
      <c r="F96" s="40"/>
      <c r="G96" s="40">
        <v>1245</v>
      </c>
      <c r="H96" s="40"/>
      <c r="I96" s="40"/>
      <c r="J96" s="40"/>
      <c r="K96" s="40">
        <v>535</v>
      </c>
      <c r="L96" s="56">
        <v>30633</v>
      </c>
    </row>
    <row r="97" spans="1:12" ht="11.25">
      <c r="A97" s="81"/>
      <c r="B97" s="22" t="s">
        <v>171</v>
      </c>
      <c r="C97" s="59"/>
      <c r="D97" s="59"/>
      <c r="E97" s="59"/>
      <c r="F97" s="59"/>
      <c r="G97" s="59"/>
      <c r="H97" s="59"/>
      <c r="I97" s="59"/>
      <c r="J97" s="59"/>
      <c r="K97" s="59">
        <v>0</v>
      </c>
      <c r="L97" s="61">
        <f t="shared" si="1"/>
        <v>0</v>
      </c>
    </row>
    <row r="98" spans="1:12" ht="11.25">
      <c r="A98" s="78" t="s">
        <v>159</v>
      </c>
      <c r="B98" s="15" t="s">
        <v>45</v>
      </c>
      <c r="C98" s="40"/>
      <c r="D98" s="40"/>
      <c r="E98" s="40">
        <v>374</v>
      </c>
      <c r="F98" s="40"/>
      <c r="G98" s="40"/>
      <c r="H98" s="40"/>
      <c r="I98" s="40"/>
      <c r="J98" s="40"/>
      <c r="K98" s="40"/>
      <c r="L98" s="54">
        <f t="shared" si="1"/>
        <v>374</v>
      </c>
    </row>
    <row r="99" spans="1:12" ht="11.25">
      <c r="A99" s="78" t="s">
        <v>117</v>
      </c>
      <c r="B99" s="18" t="s">
        <v>170</v>
      </c>
      <c r="C99" s="40"/>
      <c r="D99" s="40"/>
      <c r="E99" s="40">
        <v>374</v>
      </c>
      <c r="F99" s="40"/>
      <c r="G99" s="40"/>
      <c r="H99" s="40"/>
      <c r="I99" s="40"/>
      <c r="J99" s="40"/>
      <c r="K99" s="40"/>
      <c r="L99" s="56">
        <f t="shared" si="1"/>
        <v>374</v>
      </c>
    </row>
    <row r="100" spans="1:12" ht="11.25">
      <c r="A100" s="81" t="s">
        <v>118</v>
      </c>
      <c r="B100" s="22" t="s">
        <v>171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61">
        <f t="shared" si="1"/>
        <v>0</v>
      </c>
    </row>
    <row r="101" spans="1:12" ht="11.25">
      <c r="A101" s="78" t="s">
        <v>160</v>
      </c>
      <c r="B101" s="15" t="s">
        <v>45</v>
      </c>
      <c r="C101" s="40"/>
      <c r="D101" s="40"/>
      <c r="E101" s="40"/>
      <c r="F101" s="40"/>
      <c r="G101" s="40"/>
      <c r="H101" s="40"/>
      <c r="I101" s="40">
        <v>500</v>
      </c>
      <c r="J101" s="40">
        <v>5748</v>
      </c>
      <c r="K101" s="40"/>
      <c r="L101" s="54">
        <f t="shared" si="1"/>
        <v>6248</v>
      </c>
    </row>
    <row r="102" spans="1:12" ht="11.25">
      <c r="A102" s="78" t="s">
        <v>68</v>
      </c>
      <c r="B102" s="18" t="s">
        <v>170</v>
      </c>
      <c r="C102" s="40"/>
      <c r="D102" s="40"/>
      <c r="E102" s="40">
        <v>651</v>
      </c>
      <c r="F102" s="40"/>
      <c r="G102" s="40"/>
      <c r="H102" s="40"/>
      <c r="I102" s="40">
        <v>5965</v>
      </c>
      <c r="J102" s="40">
        <v>281647</v>
      </c>
      <c r="K102" s="40"/>
      <c r="L102" s="56">
        <v>281647</v>
      </c>
    </row>
    <row r="103" spans="1:12" ht="11.25">
      <c r="A103" s="81" t="s">
        <v>69</v>
      </c>
      <c r="B103" s="22" t="s">
        <v>171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61">
        <f t="shared" si="1"/>
        <v>0</v>
      </c>
    </row>
    <row r="104" spans="1:12" ht="11.25">
      <c r="A104" s="78" t="s">
        <v>161</v>
      </c>
      <c r="B104" s="15" t="s">
        <v>45</v>
      </c>
      <c r="C104" s="40">
        <v>4356</v>
      </c>
      <c r="D104" s="40">
        <v>1199</v>
      </c>
      <c r="E104" s="40">
        <v>8871</v>
      </c>
      <c r="F104" s="40"/>
      <c r="G104" s="40"/>
      <c r="H104" s="40"/>
      <c r="I104" s="40"/>
      <c r="J104" s="40"/>
      <c r="K104" s="40"/>
      <c r="L104" s="54">
        <f t="shared" si="1"/>
        <v>14426</v>
      </c>
    </row>
    <row r="105" spans="1:12" ht="11.25">
      <c r="A105" s="78" t="s">
        <v>47</v>
      </c>
      <c r="B105" s="18" t="s">
        <v>170</v>
      </c>
      <c r="C105" s="40">
        <v>4501</v>
      </c>
      <c r="D105" s="40">
        <v>1238</v>
      </c>
      <c r="E105" s="40">
        <v>8871</v>
      </c>
      <c r="F105" s="40"/>
      <c r="G105" s="40"/>
      <c r="H105" s="40"/>
      <c r="I105" s="40"/>
      <c r="J105" s="40"/>
      <c r="K105" s="40"/>
      <c r="L105" s="56">
        <v>14610</v>
      </c>
    </row>
    <row r="106" spans="1:12" ht="11.25">
      <c r="A106" s="81"/>
      <c r="B106" s="22" t="s">
        <v>171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61">
        <f t="shared" si="1"/>
        <v>0</v>
      </c>
    </row>
    <row r="107" spans="1:12" ht="11.25">
      <c r="A107" s="78" t="s">
        <v>142</v>
      </c>
      <c r="B107" s="15" t="s">
        <v>45</v>
      </c>
      <c r="C107" s="40"/>
      <c r="D107" s="40"/>
      <c r="E107" s="40">
        <v>10634</v>
      </c>
      <c r="F107" s="40"/>
      <c r="G107" s="40"/>
      <c r="H107" s="40"/>
      <c r="I107" s="40"/>
      <c r="J107" s="40"/>
      <c r="K107" s="40"/>
      <c r="L107" s="54">
        <f t="shared" si="1"/>
        <v>10634</v>
      </c>
    </row>
    <row r="108" spans="1:12" ht="11.25">
      <c r="A108" s="78" t="s">
        <v>119</v>
      </c>
      <c r="B108" s="18" t="s">
        <v>170</v>
      </c>
      <c r="C108" s="40"/>
      <c r="D108" s="40"/>
      <c r="E108" s="40">
        <v>10634</v>
      </c>
      <c r="F108" s="40"/>
      <c r="G108" s="40"/>
      <c r="H108" s="40"/>
      <c r="I108" s="40"/>
      <c r="J108" s="40"/>
      <c r="K108" s="40"/>
      <c r="L108" s="56">
        <f t="shared" si="1"/>
        <v>10634</v>
      </c>
    </row>
    <row r="109" spans="1:12" ht="11.25">
      <c r="A109" s="81"/>
      <c r="B109" s="22" t="s">
        <v>171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61">
        <f t="shared" si="1"/>
        <v>0</v>
      </c>
    </row>
    <row r="110" spans="1:12" ht="11.25">
      <c r="A110" s="78" t="s">
        <v>162</v>
      </c>
      <c r="B110" s="15" t="s">
        <v>45</v>
      </c>
      <c r="C110" s="40"/>
      <c r="D110" s="40"/>
      <c r="E110" s="40"/>
      <c r="F110" s="40"/>
      <c r="G110" s="40"/>
      <c r="H110" s="40">
        <v>2000</v>
      </c>
      <c r="I110" s="40"/>
      <c r="J110" s="40"/>
      <c r="K110" s="40"/>
      <c r="L110" s="54">
        <f t="shared" si="1"/>
        <v>2000</v>
      </c>
    </row>
    <row r="111" spans="1:12" ht="11.25">
      <c r="A111" s="78" t="s">
        <v>120</v>
      </c>
      <c r="B111" s="18" t="s">
        <v>170</v>
      </c>
      <c r="C111" s="40"/>
      <c r="D111" s="40"/>
      <c r="E111" s="40"/>
      <c r="F111" s="40"/>
      <c r="G111" s="40"/>
      <c r="H111" s="40">
        <v>2000</v>
      </c>
      <c r="I111" s="40"/>
      <c r="J111" s="40"/>
      <c r="K111" s="40"/>
      <c r="L111" s="56">
        <v>2000</v>
      </c>
    </row>
    <row r="112" spans="1:12" ht="11.25">
      <c r="A112" s="78"/>
      <c r="B112" s="18" t="s">
        <v>171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56">
        <f t="shared" si="1"/>
        <v>0</v>
      </c>
    </row>
    <row r="113" spans="1:12" ht="11.25">
      <c r="A113" s="11" t="s">
        <v>172</v>
      </c>
      <c r="B113" s="11" t="s">
        <v>45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54"/>
    </row>
    <row r="114" spans="1:12" ht="11.25">
      <c r="A114" s="18" t="s">
        <v>173</v>
      </c>
      <c r="B114" s="18" t="s">
        <v>170</v>
      </c>
      <c r="C114" s="40"/>
      <c r="D114" s="40"/>
      <c r="E114" s="40"/>
      <c r="F114" s="40"/>
      <c r="G114" s="40">
        <v>1362</v>
      </c>
      <c r="H114" s="40"/>
      <c r="I114" s="40"/>
      <c r="J114" s="40"/>
      <c r="K114" s="40"/>
      <c r="L114" s="56">
        <v>1362</v>
      </c>
    </row>
    <row r="115" spans="1:12" ht="11.25">
      <c r="A115" s="81"/>
      <c r="B115" s="22" t="s">
        <v>171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61"/>
    </row>
    <row r="116" spans="1:12" ht="11.25">
      <c r="A116" s="81"/>
      <c r="B116" s="89"/>
      <c r="C116" s="98"/>
      <c r="D116" s="98"/>
      <c r="E116" s="98"/>
      <c r="F116" s="98"/>
      <c r="G116" s="98"/>
      <c r="H116" s="98"/>
      <c r="I116" s="98"/>
      <c r="J116" s="98"/>
      <c r="K116" s="98"/>
      <c r="L116" s="61"/>
    </row>
    <row r="117" spans="1:12" ht="11.25">
      <c r="A117" s="95" t="s">
        <v>121</v>
      </c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61"/>
    </row>
    <row r="118" spans="1:12" ht="11.25">
      <c r="A118" s="99" t="s">
        <v>122</v>
      </c>
      <c r="B118" s="15" t="s">
        <v>45</v>
      </c>
      <c r="C118" s="96"/>
      <c r="D118" s="96"/>
      <c r="E118" s="96">
        <v>1619</v>
      </c>
      <c r="F118" s="96"/>
      <c r="G118" s="96"/>
      <c r="H118" s="96"/>
      <c r="I118" s="96"/>
      <c r="J118" s="96"/>
      <c r="K118" s="96"/>
      <c r="L118" s="54">
        <f t="shared" si="1"/>
        <v>1619</v>
      </c>
    </row>
    <row r="119" spans="1:12" ht="11.25">
      <c r="A119" s="78" t="s">
        <v>16</v>
      </c>
      <c r="B119" s="18" t="s">
        <v>170</v>
      </c>
      <c r="C119" s="17"/>
      <c r="D119" s="17"/>
      <c r="E119" s="17">
        <v>1619</v>
      </c>
      <c r="F119" s="17"/>
      <c r="G119" s="17"/>
      <c r="H119" s="17"/>
      <c r="I119" s="17"/>
      <c r="J119" s="17"/>
      <c r="K119" s="17"/>
      <c r="L119" s="56">
        <v>1619</v>
      </c>
    </row>
    <row r="120" spans="1:12" ht="11.25">
      <c r="A120" s="81" t="s">
        <v>123</v>
      </c>
      <c r="B120" s="22" t="s">
        <v>171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61">
        <f t="shared" si="1"/>
        <v>0</v>
      </c>
    </row>
    <row r="121" spans="1:12" ht="11.25">
      <c r="A121" s="78" t="s">
        <v>124</v>
      </c>
      <c r="B121" s="15" t="s">
        <v>45</v>
      </c>
      <c r="C121" s="17"/>
      <c r="D121" s="17"/>
      <c r="E121" s="17">
        <v>643</v>
      </c>
      <c r="F121" s="17"/>
      <c r="G121" s="17"/>
      <c r="H121" s="17"/>
      <c r="I121" s="17"/>
      <c r="J121" s="17"/>
      <c r="K121" s="17"/>
      <c r="L121" s="54">
        <f t="shared" si="1"/>
        <v>643</v>
      </c>
    </row>
    <row r="122" spans="1:12" ht="11.25">
      <c r="A122" s="78" t="s">
        <v>125</v>
      </c>
      <c r="B122" s="18" t="s">
        <v>170</v>
      </c>
      <c r="C122" s="17"/>
      <c r="D122" s="17"/>
      <c r="E122" s="17">
        <v>643</v>
      </c>
      <c r="F122" s="17"/>
      <c r="G122" s="17"/>
      <c r="H122" s="17"/>
      <c r="I122" s="17"/>
      <c r="J122" s="17"/>
      <c r="K122" s="17"/>
      <c r="L122" s="56">
        <v>643</v>
      </c>
    </row>
    <row r="123" spans="1:12" ht="11.25">
      <c r="A123" s="81"/>
      <c r="B123" s="22" t="s">
        <v>171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61">
        <f t="shared" si="1"/>
        <v>0</v>
      </c>
    </row>
    <row r="124" spans="1:12" ht="11.25">
      <c r="A124" s="78" t="s">
        <v>126</v>
      </c>
      <c r="B124" s="15" t="s">
        <v>45</v>
      </c>
      <c r="C124" s="17"/>
      <c r="D124" s="17"/>
      <c r="E124" s="17"/>
      <c r="F124" s="17"/>
      <c r="G124" s="17">
        <v>195</v>
      </c>
      <c r="H124" s="17"/>
      <c r="I124" s="17"/>
      <c r="J124" s="17"/>
      <c r="K124" s="17"/>
      <c r="L124" s="54">
        <f t="shared" si="1"/>
        <v>195</v>
      </c>
    </row>
    <row r="125" spans="1:12" ht="11.25">
      <c r="A125" s="78" t="s">
        <v>30</v>
      </c>
      <c r="B125" s="18" t="s">
        <v>170</v>
      </c>
      <c r="C125" s="17"/>
      <c r="D125" s="17"/>
      <c r="E125" s="17"/>
      <c r="F125" s="17"/>
      <c r="G125" s="17">
        <v>195</v>
      </c>
      <c r="H125" s="17"/>
      <c r="I125" s="17"/>
      <c r="J125" s="17"/>
      <c r="K125" s="17"/>
      <c r="L125" s="56">
        <v>195</v>
      </c>
    </row>
    <row r="126" spans="1:12" ht="11.25">
      <c r="A126" s="81"/>
      <c r="B126" s="22" t="s">
        <v>171</v>
      </c>
      <c r="C126" s="97"/>
      <c r="D126" s="97"/>
      <c r="E126" s="97"/>
      <c r="F126" s="97"/>
      <c r="G126" s="97"/>
      <c r="H126" s="97"/>
      <c r="I126" s="97"/>
      <c r="J126" s="97"/>
      <c r="K126" s="97"/>
      <c r="L126" s="61">
        <f t="shared" si="1"/>
        <v>0</v>
      </c>
    </row>
    <row r="127" spans="1:12" ht="11.25">
      <c r="A127" s="78" t="s">
        <v>127</v>
      </c>
      <c r="B127" s="15" t="s">
        <v>45</v>
      </c>
      <c r="C127" s="17"/>
      <c r="D127" s="17"/>
      <c r="E127" s="17">
        <v>1421</v>
      </c>
      <c r="F127" s="17"/>
      <c r="G127" s="17">
        <v>822</v>
      </c>
      <c r="H127" s="17"/>
      <c r="I127" s="17"/>
      <c r="J127" s="17"/>
      <c r="K127" s="17"/>
      <c r="L127" s="54">
        <f t="shared" si="1"/>
        <v>2243</v>
      </c>
    </row>
    <row r="128" spans="1:12" ht="11.25">
      <c r="A128" s="78" t="s">
        <v>125</v>
      </c>
      <c r="B128" s="18" t="s">
        <v>170</v>
      </c>
      <c r="C128" s="17"/>
      <c r="D128" s="17"/>
      <c r="E128" s="17">
        <v>1421</v>
      </c>
      <c r="F128" s="17"/>
      <c r="G128" s="17">
        <v>822</v>
      </c>
      <c r="H128" s="17"/>
      <c r="I128" s="17"/>
      <c r="J128" s="17"/>
      <c r="K128" s="17"/>
      <c r="L128" s="56">
        <f t="shared" si="1"/>
        <v>2243</v>
      </c>
    </row>
    <row r="129" spans="1:12" ht="11.25">
      <c r="A129" s="81"/>
      <c r="B129" s="22" t="s">
        <v>171</v>
      </c>
      <c r="C129" s="97"/>
      <c r="D129" s="97"/>
      <c r="E129" s="97"/>
      <c r="F129" s="97"/>
      <c r="G129" s="97"/>
      <c r="H129" s="97"/>
      <c r="I129" s="97"/>
      <c r="J129" s="97"/>
      <c r="K129" s="97"/>
      <c r="L129" s="61">
        <f t="shared" si="1"/>
        <v>0</v>
      </c>
    </row>
    <row r="130" spans="1:12" ht="11.25">
      <c r="A130" s="78" t="s">
        <v>128</v>
      </c>
      <c r="B130" s="15" t="s">
        <v>45</v>
      </c>
      <c r="C130" s="17"/>
      <c r="D130" s="17"/>
      <c r="E130" s="17"/>
      <c r="F130" s="17">
        <v>2964</v>
      </c>
      <c r="G130" s="17"/>
      <c r="H130" s="17"/>
      <c r="I130" s="17"/>
      <c r="J130" s="17"/>
      <c r="K130" s="17"/>
      <c r="L130" s="54">
        <f t="shared" si="1"/>
        <v>2964</v>
      </c>
    </row>
    <row r="131" spans="1:12" ht="11.25">
      <c r="A131" s="78" t="s">
        <v>24</v>
      </c>
      <c r="B131" s="18" t="s">
        <v>170</v>
      </c>
      <c r="C131" s="17"/>
      <c r="D131" s="17"/>
      <c r="E131" s="17"/>
      <c r="F131" s="17">
        <v>3783</v>
      </c>
      <c r="G131" s="17"/>
      <c r="H131" s="17"/>
      <c r="I131" s="17"/>
      <c r="J131" s="17"/>
      <c r="K131" s="17"/>
      <c r="L131" s="56">
        <v>3783</v>
      </c>
    </row>
    <row r="132" spans="1:12" ht="11.25">
      <c r="A132" s="81" t="s">
        <v>13</v>
      </c>
      <c r="B132" s="22" t="s">
        <v>171</v>
      </c>
      <c r="C132" s="97"/>
      <c r="D132" s="97"/>
      <c r="E132" s="97"/>
      <c r="F132" s="97"/>
      <c r="G132" s="97"/>
      <c r="H132" s="97"/>
      <c r="I132" s="97"/>
      <c r="J132" s="97"/>
      <c r="K132" s="97"/>
      <c r="L132" s="61">
        <f t="shared" si="1"/>
        <v>0</v>
      </c>
    </row>
    <row r="133" spans="1:12" ht="11.25">
      <c r="A133" s="78" t="s">
        <v>129</v>
      </c>
      <c r="B133" s="15" t="s">
        <v>45</v>
      </c>
      <c r="C133" s="17"/>
      <c r="D133" s="17"/>
      <c r="E133" s="17"/>
      <c r="F133" s="17"/>
      <c r="G133" s="17">
        <v>1956</v>
      </c>
      <c r="H133" s="17"/>
      <c r="I133" s="17"/>
      <c r="J133" s="17"/>
      <c r="K133" s="17"/>
      <c r="L133" s="54">
        <f t="shared" si="1"/>
        <v>1956</v>
      </c>
    </row>
    <row r="134" spans="1:12" ht="11.25">
      <c r="A134" s="78" t="s">
        <v>30</v>
      </c>
      <c r="B134" s="18" t="s">
        <v>170</v>
      </c>
      <c r="C134" s="17"/>
      <c r="D134" s="17"/>
      <c r="E134" s="17"/>
      <c r="F134" s="17"/>
      <c r="G134" s="17">
        <v>1956</v>
      </c>
      <c r="H134" s="17"/>
      <c r="I134" s="17"/>
      <c r="J134" s="17"/>
      <c r="K134" s="17"/>
      <c r="L134" s="56">
        <v>1956</v>
      </c>
    </row>
    <row r="135" spans="1:12" ht="11.25">
      <c r="A135" s="81"/>
      <c r="B135" s="22" t="s">
        <v>171</v>
      </c>
      <c r="C135" s="97"/>
      <c r="D135" s="97"/>
      <c r="E135" s="97"/>
      <c r="F135" s="97"/>
      <c r="G135" s="97"/>
      <c r="H135" s="97"/>
      <c r="I135" s="97"/>
      <c r="J135" s="97"/>
      <c r="K135" s="97"/>
      <c r="L135" s="61">
        <f t="shared" si="1"/>
        <v>0</v>
      </c>
    </row>
    <row r="136" spans="1:12" ht="11.25">
      <c r="A136" s="78" t="s">
        <v>130</v>
      </c>
      <c r="B136" s="15" t="s">
        <v>45</v>
      </c>
      <c r="C136" s="17"/>
      <c r="D136" s="17"/>
      <c r="E136" s="17"/>
      <c r="F136" s="17"/>
      <c r="G136" s="17">
        <v>3950</v>
      </c>
      <c r="H136" s="17"/>
      <c r="I136" s="17"/>
      <c r="J136" s="17"/>
      <c r="K136" s="17"/>
      <c r="L136" s="54">
        <f t="shared" si="1"/>
        <v>3950</v>
      </c>
    </row>
    <row r="137" spans="1:12" ht="11.25">
      <c r="A137" s="78" t="s">
        <v>31</v>
      </c>
      <c r="B137" s="18" t="s">
        <v>170</v>
      </c>
      <c r="C137" s="17"/>
      <c r="D137" s="17"/>
      <c r="E137" s="17"/>
      <c r="F137" s="17"/>
      <c r="G137" s="17">
        <v>3950</v>
      </c>
      <c r="H137" s="17"/>
      <c r="I137" s="17"/>
      <c r="J137" s="17"/>
      <c r="K137" s="17"/>
      <c r="L137" s="56">
        <v>3950</v>
      </c>
    </row>
    <row r="138" spans="1:12" ht="11.25">
      <c r="A138" s="81"/>
      <c r="B138" s="22" t="s">
        <v>171</v>
      </c>
      <c r="C138" s="97"/>
      <c r="D138" s="97"/>
      <c r="E138" s="97"/>
      <c r="F138" s="97"/>
      <c r="G138" s="97"/>
      <c r="H138" s="97"/>
      <c r="I138" s="97"/>
      <c r="J138" s="97"/>
      <c r="K138" s="97"/>
      <c r="L138" s="61">
        <f t="shared" si="1"/>
        <v>0</v>
      </c>
    </row>
    <row r="139" spans="1:12" ht="11.25">
      <c r="A139" s="71" t="s">
        <v>131</v>
      </c>
      <c r="B139" s="19" t="s">
        <v>45</v>
      </c>
      <c r="C139" s="56">
        <f>+C136+C133+C130+C127+C124+C121+C118+C110+C107+C104+C101+C98+C95+C92+C89+C86+C83+C80+C77+C74+C69+C66+C63+C60+C57+C54+C51+C48+C45+C42+C39+C36+C33+C30+C27+C24+C21+C18+C15</f>
        <v>63566</v>
      </c>
      <c r="D139" s="56">
        <f>+D136+D133+D130+D127+D124+D121+D118+D110+D107+D104+D101+D98+D95+D92+D89+D86+D83+D80+D77+D74+D69+D66+D63+D60+D57+D54+D51+D48+D45+D42+D39+D36+D33+D30+D27+D24+D21+D18+D15</f>
        <v>13683</v>
      </c>
      <c r="E139" s="56">
        <f>+E136+E133+E130+E127+E124+E121+E118+E110+E107+E104+E101+E98+E95+E92+E89+E86+E83+E80+E77+E74+E69+E66+E63+E60+E57+E54+E51+E48+E45+E42+E39+E36+E33+E30+E27+E24+E21+E18+E15</f>
        <v>84190</v>
      </c>
      <c r="F139" s="56">
        <v>6944</v>
      </c>
      <c r="G139" s="56">
        <f>+G136+G133+G130+G127+G124+G121+G118+G110+G107+G104+G101+G98+G95+G92+G89+G86+G83+G80+G77+G74+G69+G66+G63+G60+G57+G54+G51+G48+G45+G42+G39+G36+G33+G30+G27+G24+G21+G18+G15</f>
        <v>140105</v>
      </c>
      <c r="H139" s="56">
        <f>+H136+H133+H130+H127+H124+H121+H118+H110+H107+H104+H101+H98+H95+H92+H89+H86+H83+H80+H77+H74+H69+H66+H63+H60+H57+H54+H51+H48+H45+H42+H39+H36+H33+H30+H27+H24+H21+H18+H15</f>
        <v>18150</v>
      </c>
      <c r="I139" s="56">
        <f>+I136+I133+I130+I127+I124+I121+I118+I110+I107+I104+I101+I98+I95+I92+I89+I86+I83+I80+I77+I74+I69+I66+I63+I60+I57+I54+I51+I48+I45+I42+I39+I36+I33+I30+I27+I24+I21+I18+I15</f>
        <v>500</v>
      </c>
      <c r="J139" s="56">
        <f>+J136+J133+J130+J127+J124+J121+J118+J110+J107+J104+J101+J98+J95+J92+J89+J86+J83+J80+J77+J74+J69+J66+J63+J60+J57+J54+J51+J48+J45+J42+J39+J36+J33+J30+J27+J24+J21+J18+J15</f>
        <v>5748</v>
      </c>
      <c r="K139" s="56">
        <f>+K136+K133+K130+K127+K124+K121+K118+K110+K107+K104+K101+K98+K95+K92+K89+K86+K83+K80+K77+K74+K69+K66+K63+K60+K57+K54+K51+K48+K45+K42+K39+K36+K33+K30+K27+K24+K21+K18+K15</f>
        <v>628</v>
      </c>
      <c r="L139" s="54">
        <f>SUM(C139:K139)</f>
        <v>333514</v>
      </c>
    </row>
    <row r="140" spans="1:12" ht="11.25">
      <c r="A140" s="72" t="s">
        <v>56</v>
      </c>
      <c r="B140" s="18" t="s">
        <v>170</v>
      </c>
      <c r="C140" s="56">
        <v>66265</v>
      </c>
      <c r="D140" s="56">
        <v>14410</v>
      </c>
      <c r="E140" s="56">
        <v>85468</v>
      </c>
      <c r="F140" s="56">
        <v>7763</v>
      </c>
      <c r="G140" s="56">
        <v>145202</v>
      </c>
      <c r="H140" s="56">
        <v>18150</v>
      </c>
      <c r="I140" s="56">
        <v>84635</v>
      </c>
      <c r="J140" s="56">
        <v>283370</v>
      </c>
      <c r="K140" s="56">
        <v>535</v>
      </c>
      <c r="L140" s="56">
        <v>705798</v>
      </c>
    </row>
    <row r="141" spans="1:12" ht="11.25">
      <c r="A141" s="70"/>
      <c r="B141" s="22" t="s">
        <v>171</v>
      </c>
      <c r="C141" s="82">
        <f>+C138+C135+C132+C129+C126+C123+C120+C112+C109+C106+C103+C100+C97+C94+C91+C88+C85+C82+C79+C76+C71+C68+C65+C62+C59+C56+C53+C50+C47+C44+C41+C38+C35+C32+C29+C26+C23+C20+C17</f>
        <v>0</v>
      </c>
      <c r="D141" s="82">
        <f>+D138+D135+D132+D129+D126+D123+D120+D112+D109+D106+D103+D100+D97+D94+D91+D88+D85+D82+D79+D76+D71+D68+D65+D62+D59+D56+D53+D50+D47+D44+D41+D38+D35+D32+D29+D26+D23+D20+D17</f>
        <v>0</v>
      </c>
      <c r="E141" s="82">
        <f>+E138+E135+E132+E129+E126+E123+E120+E112+E109+E106+E103+E100+E97+E94+E91+E88+E85+E82+E79+E76+E71+E68+E65+E62+E59+E56+E53+E50+E47+E44+E41+E38+E35+E32+E29+E26+E23+E20+E17</f>
        <v>0</v>
      </c>
      <c r="F141" s="82">
        <f>+F138+F135+F132+F129+F126+F123+F120+F112+F109+F106+F103+F100+F97+F94+F91+F88+F85+F82+F79+F76+F71+F68+F65+F62+F59+F56+F53+F50+F47+F44+F41+F38+F35+F32+F29+F26+F23+F20+F17</f>
        <v>0</v>
      </c>
      <c r="G141" s="82">
        <f>+G138+G135+G132+G129+G126+G123+G120+G112+G109+G106+G103+G100+G97+G94+G91+G88+G85+G82+G79+G76+G71+G68+G65+G62+G59+G56+G53+G50+G47+G44+G41+G38+G35+G32+G29+G26+G23+G20+G17</f>
        <v>0</v>
      </c>
      <c r="H141" s="82">
        <f>+H138+H135+H132+H129+H126+H123+H120+H112+H109+H106+H103+H100+H97+H94+H91+H88+H85+H82+H79+H76+H71+H68+H65+H62+H59+H56+H53+H50+H47+H44+H41+H38+H35+H32+H29+H26+H23+H20+H17</f>
        <v>0</v>
      </c>
      <c r="I141" s="82">
        <f>+I138+I135+I132+I129+I126+I123+I120+I112+I109+I106+I103+I100+I97+I94+I91+I88+I85+I82+I79+I76+I71+I68+I65+I62+I59+I56+I53+I50+I47+I44+I41+I38+I35+I32+I29+I26+I23+I20+I17</f>
        <v>0</v>
      </c>
      <c r="J141" s="82">
        <f>+J138+J135+J132+J129+J126+J123+J120+J112+J109+J106+J103+J100+J97+J94+J91+J88+J85+J82+J79+J76+J71+J68+J65+J62+J59+J56+J53+J50+J47+J44+J41+J38+J35+J32+J29+J26+J23+J20+J17</f>
        <v>0</v>
      </c>
      <c r="K141" s="82">
        <f>+K138+K135+K132+K129+K126+K123+K120+K112+K109+K106+K103+K100+K97+K94+K91+K88+K85+K82+K79+K76+K71+K68+K65+K62+K59+K56+K53+K50+K47+K44+K41+K38+K35+K32+K29+K26+K23+K20+K17</f>
        <v>0</v>
      </c>
      <c r="L141" s="61">
        <f>SUM(C141:K141)</f>
        <v>0</v>
      </c>
    </row>
    <row r="142" spans="1:12" ht="11.25">
      <c r="A142" s="23"/>
      <c r="B142" s="23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="120" customFormat="1" ht="11.25">
      <c r="A143" s="120" t="s">
        <v>175</v>
      </c>
    </row>
    <row r="144" spans="1:12" ht="11.25">
      <c r="A144" s="23"/>
      <c r="B144" s="23"/>
      <c r="C144" s="23"/>
      <c r="D144" s="23" t="s">
        <v>62</v>
      </c>
      <c r="E144" s="23"/>
      <c r="F144" s="23"/>
      <c r="G144" s="23"/>
      <c r="H144" s="23" t="s">
        <v>63</v>
      </c>
      <c r="I144" s="23"/>
      <c r="J144" s="23"/>
      <c r="K144" s="23"/>
      <c r="L144" s="23"/>
    </row>
    <row r="145" spans="1:12" ht="11.25">
      <c r="A145" s="23"/>
      <c r="B145" s="23"/>
      <c r="C145" s="23"/>
      <c r="D145" s="23" t="s">
        <v>64</v>
      </c>
      <c r="E145" s="23"/>
      <c r="F145" s="23"/>
      <c r="G145" s="23"/>
      <c r="H145" s="23" t="s">
        <v>132</v>
      </c>
      <c r="I145" s="23"/>
      <c r="J145" s="23"/>
      <c r="K145" s="23"/>
      <c r="L145" s="23"/>
    </row>
    <row r="146" spans="1:12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1.25">
      <c r="A147" s="23"/>
      <c r="B147" s="23" t="s">
        <v>55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</sheetData>
  <sheetProtection/>
  <mergeCells count="3">
    <mergeCell ref="A143:IV143"/>
    <mergeCell ref="L9:L13"/>
    <mergeCell ref="B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8.7109375" style="44" customWidth="1"/>
    <col min="2" max="9" width="9.140625" style="44" customWidth="1"/>
    <col min="10" max="10" width="10.00390625" style="44" customWidth="1"/>
    <col min="11" max="11" width="9.140625" style="44" customWidth="1"/>
    <col min="12" max="12" width="9.140625" style="45" customWidth="1"/>
    <col min="13" max="16384" width="9.140625" style="44" customWidth="1"/>
  </cols>
  <sheetData>
    <row r="1" spans="1:12" ht="11.25">
      <c r="A1" s="44" t="s">
        <v>176</v>
      </c>
      <c r="L1" s="44"/>
    </row>
    <row r="2" ht="11.25">
      <c r="L2" s="44"/>
    </row>
    <row r="4" ht="11.25" customHeight="1"/>
    <row r="5" spans="2:6" ht="11.25">
      <c r="B5" s="102" t="s">
        <v>163</v>
      </c>
      <c r="F5" s="46"/>
    </row>
    <row r="6" ht="11.25" customHeight="1">
      <c r="F6" s="46"/>
    </row>
    <row r="7" ht="11.25">
      <c r="K7" s="44" t="s">
        <v>15</v>
      </c>
    </row>
    <row r="8" spans="1:12" ht="11.25">
      <c r="A8" s="43" t="s">
        <v>33</v>
      </c>
      <c r="B8" s="47" t="s">
        <v>34</v>
      </c>
      <c r="C8" s="48"/>
      <c r="D8" s="48"/>
      <c r="E8" s="48"/>
      <c r="F8" s="48" t="s">
        <v>2</v>
      </c>
      <c r="G8" s="48"/>
      <c r="H8" s="48"/>
      <c r="I8" s="48"/>
      <c r="J8" s="48"/>
      <c r="K8" s="48"/>
      <c r="L8" s="49" t="s">
        <v>44</v>
      </c>
    </row>
    <row r="9" spans="1:12" ht="11.25">
      <c r="A9" s="136" t="s">
        <v>0</v>
      </c>
      <c r="B9" s="127" t="s">
        <v>53</v>
      </c>
      <c r="C9" s="50"/>
      <c r="D9" s="50" t="s">
        <v>4</v>
      </c>
      <c r="E9" s="50"/>
      <c r="F9" s="50"/>
      <c r="G9" s="51"/>
      <c r="H9" s="52" t="s">
        <v>5</v>
      </c>
      <c r="I9" s="50"/>
      <c r="J9" s="51"/>
      <c r="K9" s="52" t="s">
        <v>6</v>
      </c>
      <c r="L9" s="139" t="s">
        <v>7</v>
      </c>
    </row>
    <row r="10" spans="1:12" ht="11.25">
      <c r="A10" s="137"/>
      <c r="B10" s="128"/>
      <c r="C10" s="47" t="s">
        <v>35</v>
      </c>
      <c r="D10" s="47" t="s">
        <v>36</v>
      </c>
      <c r="E10" s="47" t="s">
        <v>37</v>
      </c>
      <c r="F10" s="47" t="s">
        <v>38</v>
      </c>
      <c r="G10" s="47" t="s">
        <v>39</v>
      </c>
      <c r="H10" s="47" t="s">
        <v>40</v>
      </c>
      <c r="I10" s="47" t="s">
        <v>41</v>
      </c>
      <c r="J10" s="47" t="s">
        <v>42</v>
      </c>
      <c r="K10" s="53" t="s">
        <v>43</v>
      </c>
      <c r="L10" s="140"/>
    </row>
    <row r="11" spans="1:12" ht="11.25">
      <c r="A11" s="137"/>
      <c r="B11" s="128"/>
      <c r="C11" s="127" t="s">
        <v>89</v>
      </c>
      <c r="D11" s="127" t="s">
        <v>90</v>
      </c>
      <c r="E11" s="127" t="s">
        <v>91</v>
      </c>
      <c r="F11" s="127" t="s">
        <v>92</v>
      </c>
      <c r="G11" s="127" t="s">
        <v>93</v>
      </c>
      <c r="H11" s="127" t="s">
        <v>94</v>
      </c>
      <c r="I11" s="136" t="s">
        <v>83</v>
      </c>
      <c r="J11" s="133" t="s">
        <v>95</v>
      </c>
      <c r="K11" s="127" t="s">
        <v>67</v>
      </c>
      <c r="L11" s="140"/>
    </row>
    <row r="12" spans="1:12" ht="11.25">
      <c r="A12" s="137"/>
      <c r="B12" s="128"/>
      <c r="C12" s="128"/>
      <c r="D12" s="128"/>
      <c r="E12" s="128"/>
      <c r="F12" s="128"/>
      <c r="G12" s="128"/>
      <c r="H12" s="128"/>
      <c r="I12" s="137"/>
      <c r="J12" s="134"/>
      <c r="K12" s="128"/>
      <c r="L12" s="140"/>
    </row>
    <row r="13" spans="1:12" ht="11.25">
      <c r="A13" s="138"/>
      <c r="B13" s="129"/>
      <c r="C13" s="129"/>
      <c r="D13" s="129"/>
      <c r="E13" s="129"/>
      <c r="F13" s="129"/>
      <c r="G13" s="129"/>
      <c r="H13" s="129"/>
      <c r="I13" s="138"/>
      <c r="J13" s="135"/>
      <c r="K13" s="129"/>
      <c r="L13" s="141"/>
    </row>
    <row r="14" spans="1:12" ht="11.25">
      <c r="A14" s="130" t="s">
        <v>101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2"/>
    </row>
    <row r="15" spans="1:12" ht="11.25">
      <c r="A15" s="11" t="s">
        <v>133</v>
      </c>
      <c r="B15" s="15" t="s">
        <v>45</v>
      </c>
      <c r="C15" s="38">
        <v>40364</v>
      </c>
      <c r="D15" s="37">
        <v>10971</v>
      </c>
      <c r="E15" s="38">
        <v>13953</v>
      </c>
      <c r="F15" s="62"/>
      <c r="G15" s="38"/>
      <c r="H15" s="38"/>
      <c r="I15" s="38"/>
      <c r="J15" s="38"/>
      <c r="K15" s="38"/>
      <c r="L15" s="54">
        <f>SUM(C15:K15)</f>
        <v>65288</v>
      </c>
    </row>
    <row r="16" spans="1:12" ht="11.25">
      <c r="A16" s="18" t="s">
        <v>12</v>
      </c>
      <c r="B16" s="18" t="s">
        <v>170</v>
      </c>
      <c r="C16" s="63">
        <v>40981</v>
      </c>
      <c r="D16" s="64">
        <v>11137</v>
      </c>
      <c r="E16" s="63">
        <v>14191</v>
      </c>
      <c r="F16" s="55"/>
      <c r="G16" s="40"/>
      <c r="H16" s="40"/>
      <c r="I16" s="40"/>
      <c r="J16" s="63"/>
      <c r="K16" s="63"/>
      <c r="L16" s="56">
        <v>66309</v>
      </c>
    </row>
    <row r="17" spans="1:12" ht="11.25">
      <c r="A17" s="22"/>
      <c r="B17" s="22" t="s">
        <v>171</v>
      </c>
      <c r="C17" s="59"/>
      <c r="D17" s="60"/>
      <c r="E17" s="59"/>
      <c r="F17" s="58"/>
      <c r="G17" s="59"/>
      <c r="H17" s="59"/>
      <c r="I17" s="59"/>
      <c r="J17" s="59"/>
      <c r="K17" s="59"/>
      <c r="L17" s="61">
        <f>SUM(C17:K17)</f>
        <v>0</v>
      </c>
    </row>
    <row r="18" spans="1:12" ht="11.25">
      <c r="A18" s="71" t="s">
        <v>134</v>
      </c>
      <c r="B18" s="15" t="s">
        <v>45</v>
      </c>
      <c r="C18" s="54">
        <v>40364</v>
      </c>
      <c r="D18" s="54">
        <v>10971</v>
      </c>
      <c r="E18" s="54">
        <v>13953</v>
      </c>
      <c r="F18" s="54"/>
      <c r="G18" s="54"/>
      <c r="H18" s="54"/>
      <c r="I18" s="54"/>
      <c r="J18" s="54"/>
      <c r="K18" s="54"/>
      <c r="L18" s="54">
        <v>65288</v>
      </c>
    </row>
    <row r="19" spans="1:12" ht="11.25">
      <c r="A19" s="72" t="s">
        <v>56</v>
      </c>
      <c r="B19" s="18" t="s">
        <v>170</v>
      </c>
      <c r="C19" s="68">
        <v>40981</v>
      </c>
      <c r="D19" s="56">
        <v>11137</v>
      </c>
      <c r="E19" s="56">
        <v>14191</v>
      </c>
      <c r="F19" s="56"/>
      <c r="G19" s="56"/>
      <c r="H19" s="56"/>
      <c r="I19" s="56"/>
      <c r="J19" s="56"/>
      <c r="K19" s="56"/>
      <c r="L19" s="56">
        <v>66309</v>
      </c>
    </row>
    <row r="20" spans="1:12" ht="11.25">
      <c r="A20" s="70"/>
      <c r="B20" s="22" t="s">
        <v>171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1.25">
      <c r="A21" s="23"/>
      <c r="B21" s="23"/>
      <c r="C21" s="73"/>
      <c r="D21" s="73"/>
      <c r="E21" s="73"/>
      <c r="F21" s="73"/>
      <c r="G21" s="73"/>
      <c r="H21" s="73"/>
      <c r="I21" s="73"/>
      <c r="J21" s="73"/>
      <c r="K21" s="73"/>
      <c r="L21" s="66"/>
    </row>
    <row r="22" s="120" customFormat="1" ht="11.25">
      <c r="A22" s="120" t="s">
        <v>175</v>
      </c>
    </row>
    <row r="23" spans="1:12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67"/>
    </row>
    <row r="24" spans="1:12" ht="11.25">
      <c r="A24" s="23"/>
      <c r="C24" s="44" t="s">
        <v>62</v>
      </c>
      <c r="H24" s="44" t="s">
        <v>63</v>
      </c>
      <c r="J24" s="23"/>
      <c r="K24" s="23"/>
      <c r="L24" s="67"/>
    </row>
    <row r="25" spans="1:12" ht="11.25">
      <c r="A25" s="23"/>
      <c r="C25" s="44" t="s">
        <v>64</v>
      </c>
      <c r="H25" s="44" t="s">
        <v>65</v>
      </c>
      <c r="J25" s="23"/>
      <c r="K25" s="23"/>
      <c r="L25" s="67"/>
    </row>
    <row r="26" spans="1:12" ht="11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67"/>
    </row>
    <row r="27" spans="1:12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67"/>
    </row>
    <row r="28" spans="11:12" ht="11.25">
      <c r="K28" s="23"/>
      <c r="L28" s="67"/>
    </row>
    <row r="29" spans="11:12" ht="11.25">
      <c r="K29" s="23"/>
      <c r="L29" s="67"/>
    </row>
    <row r="30" spans="11:12" ht="11.25">
      <c r="K30" s="23"/>
      <c r="L30" s="67"/>
    </row>
    <row r="31" spans="1:12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67"/>
    </row>
    <row r="32" spans="1:12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67"/>
    </row>
    <row r="33" spans="1:12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67"/>
    </row>
    <row r="34" spans="1:12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67"/>
    </row>
    <row r="35" spans="1:12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67"/>
    </row>
    <row r="36" spans="1:12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67"/>
    </row>
    <row r="37" spans="1:12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67"/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67"/>
    </row>
    <row r="39" spans="1:11" ht="11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4" ht="11.25">
      <c r="F44" s="46"/>
    </row>
    <row r="45" ht="11.25">
      <c r="F45" s="46"/>
    </row>
    <row r="46" s="23" customFormat="1" ht="11.25">
      <c r="L46" s="67"/>
    </row>
    <row r="47" spans="1:12" s="23" customFormat="1" ht="11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</row>
    <row r="48" s="23" customFormat="1" ht="11.25">
      <c r="L48" s="76"/>
    </row>
    <row r="49" spans="3:12" s="23" customFormat="1" ht="11.25">
      <c r="C49" s="74"/>
      <c r="D49" s="74"/>
      <c r="E49" s="74"/>
      <c r="F49" s="74"/>
      <c r="G49" s="74"/>
      <c r="H49" s="74"/>
      <c r="I49" s="74"/>
      <c r="J49" s="74"/>
      <c r="K49" s="74"/>
      <c r="L49" s="76"/>
    </row>
    <row r="50" s="23" customFormat="1" ht="11.25">
      <c r="L50" s="67"/>
    </row>
    <row r="51" s="23" customFormat="1" ht="11.25">
      <c r="L51" s="67"/>
    </row>
    <row r="52" spans="1:12" s="23" customFormat="1" ht="11.25">
      <c r="A52" s="41"/>
      <c r="L52" s="66"/>
    </row>
    <row r="53" spans="1:12" s="23" customFormat="1" ht="11.25">
      <c r="A53" s="42"/>
      <c r="L53" s="66"/>
    </row>
    <row r="54" spans="1:12" s="23" customFormat="1" ht="11.25">
      <c r="A54" s="77"/>
      <c r="L54" s="66"/>
    </row>
    <row r="55" s="23" customFormat="1" ht="11.25">
      <c r="L55" s="67"/>
    </row>
    <row r="56" s="23" customFormat="1" ht="11.25">
      <c r="L56" s="67"/>
    </row>
    <row r="57" s="23" customFormat="1" ht="11.25">
      <c r="L57" s="67"/>
    </row>
    <row r="58" s="23" customFormat="1" ht="11.25">
      <c r="L58" s="67"/>
    </row>
    <row r="59" s="23" customFormat="1" ht="11.25">
      <c r="L59" s="67"/>
    </row>
    <row r="60" s="23" customFormat="1" ht="11.25">
      <c r="L60" s="67"/>
    </row>
    <row r="61" s="23" customFormat="1" ht="11.25">
      <c r="L61" s="67"/>
    </row>
    <row r="62" s="23" customFormat="1" ht="11.25">
      <c r="L62" s="67"/>
    </row>
  </sheetData>
  <sheetProtection/>
  <mergeCells count="14">
    <mergeCell ref="G11:G13"/>
    <mergeCell ref="H11:H13"/>
    <mergeCell ref="E11:E13"/>
    <mergeCell ref="F11:F13"/>
    <mergeCell ref="K11:K13"/>
    <mergeCell ref="A14:L14"/>
    <mergeCell ref="A22:IV22"/>
    <mergeCell ref="J11:J13"/>
    <mergeCell ref="I11:I13"/>
    <mergeCell ref="L9:L13"/>
    <mergeCell ref="A9:A13"/>
    <mergeCell ref="B9:B13"/>
    <mergeCell ref="C11:C13"/>
    <mergeCell ref="D11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1" width="17.8515625" style="0" customWidth="1"/>
  </cols>
  <sheetData>
    <row r="1" spans="1:13" ht="12.75">
      <c r="A1" s="44" t="s">
        <v>177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103" t="s">
        <v>164</v>
      </c>
      <c r="F5" s="1"/>
    </row>
    <row r="6" ht="12.75">
      <c r="F6" s="1" t="s">
        <v>143</v>
      </c>
    </row>
    <row r="7" ht="12.75">
      <c r="F7" s="1"/>
    </row>
    <row r="8" ht="12.75">
      <c r="F8" s="1"/>
    </row>
    <row r="9" ht="12.75">
      <c r="K9" t="s">
        <v>15</v>
      </c>
    </row>
    <row r="10" spans="1:12" ht="12.75">
      <c r="A10" s="4" t="s">
        <v>33</v>
      </c>
      <c r="B10" s="26" t="s">
        <v>34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44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35</v>
      </c>
      <c r="D12" s="26" t="s">
        <v>36</v>
      </c>
      <c r="E12" s="26" t="s">
        <v>37</v>
      </c>
      <c r="F12" s="26" t="s">
        <v>38</v>
      </c>
      <c r="G12" s="26" t="s">
        <v>39</v>
      </c>
      <c r="H12" s="26" t="s">
        <v>40</v>
      </c>
      <c r="I12" s="26" t="s">
        <v>41</v>
      </c>
      <c r="J12" s="26" t="s">
        <v>42</v>
      </c>
      <c r="K12" s="27" t="s">
        <v>43</v>
      </c>
      <c r="L12" s="9"/>
    </row>
    <row r="13" spans="1:12" ht="12.75">
      <c r="A13" s="5"/>
      <c r="B13" s="5"/>
      <c r="C13" s="10" t="s">
        <v>8</v>
      </c>
      <c r="D13" s="10" t="s">
        <v>71</v>
      </c>
      <c r="E13" s="10" t="s">
        <v>9</v>
      </c>
      <c r="F13" s="10" t="s">
        <v>75</v>
      </c>
      <c r="G13" s="10" t="s">
        <v>81</v>
      </c>
      <c r="H13" s="10" t="s">
        <v>81</v>
      </c>
      <c r="I13" s="10" t="s">
        <v>83</v>
      </c>
      <c r="J13" s="10" t="s">
        <v>98</v>
      </c>
      <c r="K13" s="10" t="s">
        <v>87</v>
      </c>
      <c r="L13" s="5"/>
    </row>
    <row r="14" spans="1:12" ht="12.75">
      <c r="A14" s="5"/>
      <c r="B14" s="5"/>
      <c r="C14" s="85" t="s">
        <v>70</v>
      </c>
      <c r="D14" s="85" t="s">
        <v>96</v>
      </c>
      <c r="E14" s="85" t="s">
        <v>74</v>
      </c>
      <c r="F14" s="85" t="s">
        <v>76</v>
      </c>
      <c r="G14" s="85" t="s">
        <v>97</v>
      </c>
      <c r="H14" s="85" t="s">
        <v>82</v>
      </c>
      <c r="I14" s="85"/>
      <c r="J14" s="85" t="s">
        <v>85</v>
      </c>
      <c r="K14" s="85" t="s">
        <v>88</v>
      </c>
      <c r="L14" s="5"/>
    </row>
    <row r="15" spans="1:12" ht="12.75">
      <c r="A15" s="12"/>
      <c r="B15" s="12"/>
      <c r="C15" s="21"/>
      <c r="D15" s="21" t="s">
        <v>73</v>
      </c>
      <c r="E15" s="21"/>
      <c r="F15" s="21" t="s">
        <v>77</v>
      </c>
      <c r="G15" s="21" t="s">
        <v>80</v>
      </c>
      <c r="H15" s="21" t="s">
        <v>80</v>
      </c>
      <c r="I15" s="21"/>
      <c r="J15" s="21" t="s">
        <v>86</v>
      </c>
      <c r="K15" s="21"/>
      <c r="L15" s="12"/>
    </row>
    <row r="16" spans="1:12" ht="12.75">
      <c r="A16" s="142" t="s">
        <v>101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3" ht="12.75">
      <c r="A17" s="11" t="s">
        <v>133</v>
      </c>
      <c r="B17" s="15" t="s">
        <v>45</v>
      </c>
      <c r="C17" s="38">
        <v>28226</v>
      </c>
      <c r="D17" s="37">
        <v>7680</v>
      </c>
      <c r="E17" s="38">
        <v>10283</v>
      </c>
      <c r="F17" s="62"/>
      <c r="G17" s="38"/>
      <c r="H17" s="38"/>
      <c r="I17" s="38"/>
      <c r="J17" s="38"/>
      <c r="K17" s="38"/>
      <c r="L17" s="54">
        <f>SUM(C17:K17)</f>
        <v>46189</v>
      </c>
      <c r="M17" s="44"/>
    </row>
    <row r="18" spans="1:13" ht="12.75">
      <c r="A18" s="18" t="s">
        <v>12</v>
      </c>
      <c r="B18" s="18" t="s">
        <v>170</v>
      </c>
      <c r="C18" s="63">
        <v>28843</v>
      </c>
      <c r="D18" s="64">
        <v>7846</v>
      </c>
      <c r="E18" s="63">
        <v>10464</v>
      </c>
      <c r="F18" s="55"/>
      <c r="G18" s="40"/>
      <c r="H18" s="40"/>
      <c r="I18" s="40"/>
      <c r="J18" s="63"/>
      <c r="K18" s="63"/>
      <c r="L18" s="56">
        <v>47153</v>
      </c>
      <c r="M18" s="44"/>
    </row>
    <row r="19" spans="1:13" ht="12.75">
      <c r="A19" s="22"/>
      <c r="B19" s="22" t="s">
        <v>171</v>
      </c>
      <c r="C19" s="59"/>
      <c r="D19" s="60"/>
      <c r="E19" s="59"/>
      <c r="F19" s="58"/>
      <c r="G19" s="59"/>
      <c r="H19" s="59"/>
      <c r="I19" s="59"/>
      <c r="J19" s="59"/>
      <c r="K19" s="59"/>
      <c r="L19" s="61">
        <f>SUM(C19:K19)</f>
        <v>0</v>
      </c>
      <c r="M19" s="44"/>
    </row>
    <row r="20" spans="1:13" ht="12.75">
      <c r="A20" s="71" t="s">
        <v>134</v>
      </c>
      <c r="B20" s="15" t="s">
        <v>45</v>
      </c>
      <c r="C20" s="54">
        <v>28226</v>
      </c>
      <c r="D20" s="54">
        <v>7680</v>
      </c>
      <c r="E20" s="54">
        <v>10283</v>
      </c>
      <c r="F20" s="54"/>
      <c r="G20" s="54"/>
      <c r="H20" s="54"/>
      <c r="I20" s="54"/>
      <c r="J20" s="54"/>
      <c r="K20" s="54"/>
      <c r="L20" s="54">
        <v>46189</v>
      </c>
      <c r="M20" s="44"/>
    </row>
    <row r="21" spans="1:13" ht="12.75">
      <c r="A21" s="72" t="s">
        <v>56</v>
      </c>
      <c r="B21" s="18" t="s">
        <v>170</v>
      </c>
      <c r="C21" s="68">
        <v>28843</v>
      </c>
      <c r="D21" s="56">
        <v>7846</v>
      </c>
      <c r="E21" s="56">
        <v>10464</v>
      </c>
      <c r="F21" s="56"/>
      <c r="G21" s="56"/>
      <c r="H21" s="56"/>
      <c r="I21" s="56"/>
      <c r="J21" s="56"/>
      <c r="K21" s="56"/>
      <c r="L21" s="56">
        <v>47153</v>
      </c>
      <c r="M21" s="44"/>
    </row>
    <row r="22" spans="1:13" ht="12.75">
      <c r="A22" s="70"/>
      <c r="B22" s="22" t="s">
        <v>171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44"/>
    </row>
    <row r="24" s="120" customFormat="1" ht="11.25">
      <c r="A24" s="120" t="s">
        <v>175</v>
      </c>
    </row>
    <row r="25" spans="1:12" s="44" customFormat="1" ht="11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67"/>
    </row>
    <row r="26" spans="1:12" s="44" customFormat="1" ht="11.25">
      <c r="A26" s="23"/>
      <c r="C26" s="44" t="s">
        <v>62</v>
      </c>
      <c r="H26" s="44" t="s">
        <v>63</v>
      </c>
      <c r="J26" s="23"/>
      <c r="K26" s="23"/>
      <c r="L26" s="67"/>
    </row>
    <row r="27" spans="1:12" s="44" customFormat="1" ht="11.25">
      <c r="A27" s="23"/>
      <c r="C27" s="44" t="s">
        <v>64</v>
      </c>
      <c r="H27" s="44" t="s">
        <v>65</v>
      </c>
      <c r="J27" s="23"/>
      <c r="K27" s="23"/>
      <c r="L27" s="67"/>
    </row>
    <row r="28" spans="1:12" s="44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67"/>
    </row>
    <row r="29" spans="1:12" s="44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7"/>
    </row>
  </sheetData>
  <sheetProtection/>
  <mergeCells count="2">
    <mergeCell ref="A16:L16"/>
    <mergeCell ref="A24:IV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1.7109375" style="0" customWidth="1"/>
  </cols>
  <sheetData>
    <row r="1" spans="1:13" ht="12.75">
      <c r="A1" s="44" t="s">
        <v>178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103" t="s">
        <v>164</v>
      </c>
      <c r="F5" s="1"/>
    </row>
    <row r="6" ht="12.75">
      <c r="F6" s="1" t="s">
        <v>144</v>
      </c>
    </row>
    <row r="7" ht="12.75">
      <c r="F7" s="1"/>
    </row>
    <row r="8" ht="12.75">
      <c r="F8" s="1"/>
    </row>
    <row r="9" ht="12.75">
      <c r="K9" t="s">
        <v>15</v>
      </c>
    </row>
    <row r="10" spans="1:12" ht="12.75">
      <c r="A10" s="4" t="s">
        <v>33</v>
      </c>
      <c r="B10" s="26" t="s">
        <v>34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44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35</v>
      </c>
      <c r="D12" s="26" t="s">
        <v>36</v>
      </c>
      <c r="E12" s="26" t="s">
        <v>37</v>
      </c>
      <c r="F12" s="26" t="s">
        <v>38</v>
      </c>
      <c r="G12" s="26" t="s">
        <v>39</v>
      </c>
      <c r="H12" s="26" t="s">
        <v>40</v>
      </c>
      <c r="I12" s="26" t="s">
        <v>41</v>
      </c>
      <c r="J12" s="26" t="s">
        <v>42</v>
      </c>
      <c r="K12" s="27" t="s">
        <v>43</v>
      </c>
      <c r="L12" s="9"/>
    </row>
    <row r="13" spans="1:12" ht="12.75">
      <c r="A13" s="5"/>
      <c r="B13" s="5"/>
      <c r="C13" s="10" t="s">
        <v>8</v>
      </c>
      <c r="D13" s="10" t="s">
        <v>71</v>
      </c>
      <c r="E13" s="10" t="s">
        <v>9</v>
      </c>
      <c r="F13" s="10" t="s">
        <v>75</v>
      </c>
      <c r="G13" s="10" t="s">
        <v>81</v>
      </c>
      <c r="H13" s="10" t="s">
        <v>81</v>
      </c>
      <c r="I13" s="10" t="s">
        <v>83</v>
      </c>
      <c r="J13" s="10" t="s">
        <v>98</v>
      </c>
      <c r="K13" s="10" t="s">
        <v>87</v>
      </c>
      <c r="L13" s="5"/>
    </row>
    <row r="14" spans="1:12" ht="12.75">
      <c r="A14" s="5"/>
      <c r="B14" s="5"/>
      <c r="C14" s="85" t="s">
        <v>70</v>
      </c>
      <c r="D14" s="85" t="s">
        <v>96</v>
      </c>
      <c r="E14" s="85" t="s">
        <v>74</v>
      </c>
      <c r="F14" s="85" t="s">
        <v>76</v>
      </c>
      <c r="G14" s="85" t="s">
        <v>97</v>
      </c>
      <c r="H14" s="85" t="s">
        <v>82</v>
      </c>
      <c r="I14" s="85"/>
      <c r="J14" s="85" t="s">
        <v>85</v>
      </c>
      <c r="K14" s="85" t="s">
        <v>88</v>
      </c>
      <c r="L14" s="5"/>
    </row>
    <row r="15" spans="1:12" ht="12.75">
      <c r="A15" s="12"/>
      <c r="B15" s="12"/>
      <c r="C15" s="21"/>
      <c r="D15" s="21" t="s">
        <v>73</v>
      </c>
      <c r="E15" s="21"/>
      <c r="F15" s="21" t="s">
        <v>77</v>
      </c>
      <c r="G15" s="21" t="s">
        <v>80</v>
      </c>
      <c r="H15" s="21" t="s">
        <v>80</v>
      </c>
      <c r="I15" s="21"/>
      <c r="J15" s="21" t="s">
        <v>86</v>
      </c>
      <c r="K15" s="21"/>
      <c r="L15" s="12"/>
    </row>
    <row r="16" spans="1:12" ht="12.75">
      <c r="A16" s="142" t="s">
        <v>101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4"/>
    </row>
    <row r="17" spans="1:13" ht="12.75">
      <c r="A17" s="11" t="s">
        <v>133</v>
      </c>
      <c r="B17" s="15" t="s">
        <v>45</v>
      </c>
      <c r="C17" s="38">
        <v>12138</v>
      </c>
      <c r="D17" s="37">
        <v>3291</v>
      </c>
      <c r="E17" s="38">
        <v>3670</v>
      </c>
      <c r="F17" s="62"/>
      <c r="G17" s="38"/>
      <c r="H17" s="38"/>
      <c r="I17" s="38"/>
      <c r="J17" s="38"/>
      <c r="K17" s="38"/>
      <c r="L17" s="54">
        <f>SUM(C17:K17)</f>
        <v>19099</v>
      </c>
      <c r="M17" s="44"/>
    </row>
    <row r="18" spans="1:13" ht="12.75">
      <c r="A18" s="18" t="s">
        <v>12</v>
      </c>
      <c r="B18" s="18" t="s">
        <v>170</v>
      </c>
      <c r="C18" s="63">
        <v>12138</v>
      </c>
      <c r="D18" s="64">
        <v>3291</v>
      </c>
      <c r="E18" s="63">
        <v>3727</v>
      </c>
      <c r="F18" s="55"/>
      <c r="G18" s="40"/>
      <c r="H18" s="40"/>
      <c r="I18" s="40"/>
      <c r="J18" s="63"/>
      <c r="K18" s="63"/>
      <c r="L18" s="56">
        <v>19156</v>
      </c>
      <c r="M18" s="44"/>
    </row>
    <row r="19" spans="1:13" ht="12.75">
      <c r="A19" s="22"/>
      <c r="B19" s="22" t="s">
        <v>171</v>
      </c>
      <c r="C19" s="59"/>
      <c r="D19" s="60"/>
      <c r="E19" s="59"/>
      <c r="F19" s="58"/>
      <c r="G19" s="59"/>
      <c r="H19" s="59"/>
      <c r="I19" s="59"/>
      <c r="J19" s="59"/>
      <c r="K19" s="59"/>
      <c r="L19" s="61">
        <f>SUM(C19:K19)</f>
        <v>0</v>
      </c>
      <c r="M19" s="44"/>
    </row>
    <row r="20" spans="1:12" ht="12.75">
      <c r="A20" s="100" t="s">
        <v>137</v>
      </c>
      <c r="B20" s="14" t="s">
        <v>45</v>
      </c>
      <c r="C20" s="37">
        <f>+C17</f>
        <v>12138</v>
      </c>
      <c r="D20" s="37">
        <f aca="true" t="shared" si="0" ref="D20:K20">+D17</f>
        <v>3291</v>
      </c>
      <c r="E20" s="37">
        <f t="shared" si="0"/>
        <v>3670</v>
      </c>
      <c r="F20" s="37">
        <f t="shared" si="0"/>
        <v>0</v>
      </c>
      <c r="G20" s="37">
        <f t="shared" si="0"/>
        <v>0</v>
      </c>
      <c r="H20" s="37">
        <f t="shared" si="0"/>
        <v>0</v>
      </c>
      <c r="I20" s="37">
        <f t="shared" si="0"/>
        <v>0</v>
      </c>
      <c r="J20" s="37">
        <f t="shared" si="0"/>
        <v>0</v>
      </c>
      <c r="K20" s="38">
        <f t="shared" si="0"/>
        <v>0</v>
      </c>
      <c r="L20" s="105">
        <f>SUM(C20:K20)</f>
        <v>19099</v>
      </c>
    </row>
    <row r="21" spans="1:12" ht="12.75">
      <c r="A21" s="36" t="s">
        <v>52</v>
      </c>
      <c r="B21" s="18" t="s">
        <v>170</v>
      </c>
      <c r="C21" s="86">
        <v>12138</v>
      </c>
      <c r="D21" s="78">
        <v>3291</v>
      </c>
      <c r="E21" s="87">
        <v>3727</v>
      </c>
      <c r="F21" s="30"/>
      <c r="G21" s="31"/>
      <c r="H21" s="30"/>
      <c r="I21" s="29"/>
      <c r="J21" s="78"/>
      <c r="K21" s="30"/>
      <c r="L21" s="145">
        <v>19156</v>
      </c>
    </row>
    <row r="22" spans="1:12" ht="12.75">
      <c r="A22" s="20"/>
      <c r="B22" s="21" t="s">
        <v>171</v>
      </c>
      <c r="C22" s="104">
        <f>+C19</f>
        <v>0</v>
      </c>
      <c r="D22" s="104">
        <f aca="true" t="shared" si="1" ref="D22:K22">+D19</f>
        <v>0</v>
      </c>
      <c r="E22" s="104">
        <f t="shared" si="1"/>
        <v>0</v>
      </c>
      <c r="F22" s="104">
        <f t="shared" si="1"/>
        <v>0</v>
      </c>
      <c r="G22" s="104">
        <f t="shared" si="1"/>
        <v>0</v>
      </c>
      <c r="H22" s="104">
        <f t="shared" si="1"/>
        <v>0</v>
      </c>
      <c r="I22" s="104">
        <f t="shared" si="1"/>
        <v>0</v>
      </c>
      <c r="J22" s="104">
        <f t="shared" si="1"/>
        <v>0</v>
      </c>
      <c r="K22" s="104">
        <f t="shared" si="1"/>
        <v>0</v>
      </c>
      <c r="L22" s="106">
        <f>SUM(C22:K22)</f>
        <v>0</v>
      </c>
    </row>
    <row r="25" ht="12.75">
      <c r="A25" s="119" t="s">
        <v>175</v>
      </c>
    </row>
    <row r="30" spans="4:11" ht="12.75">
      <c r="D30" s="44"/>
      <c r="E30" s="44" t="s">
        <v>62</v>
      </c>
      <c r="F30" s="44"/>
      <c r="G30" s="44"/>
      <c r="H30" s="44"/>
      <c r="I30" s="44"/>
      <c r="J30" s="44" t="s">
        <v>63</v>
      </c>
      <c r="K30" s="44"/>
    </row>
    <row r="31" spans="4:11" ht="12.75">
      <c r="D31" s="44"/>
      <c r="E31" s="44" t="s">
        <v>64</v>
      </c>
      <c r="F31" s="44"/>
      <c r="G31" s="44"/>
      <c r="H31" s="44"/>
      <c r="I31" s="44"/>
      <c r="J31" s="44" t="s">
        <v>65</v>
      </c>
      <c r="K31" s="44"/>
    </row>
    <row r="32" spans="4:11" ht="12.75">
      <c r="D32" s="44"/>
      <c r="E32" s="44"/>
      <c r="F32" s="44"/>
      <c r="G32" s="44"/>
      <c r="H32" s="44"/>
      <c r="I32" s="44"/>
      <c r="J32" s="44"/>
      <c r="K32" s="44"/>
    </row>
  </sheetData>
  <sheetProtection/>
  <mergeCells count="1">
    <mergeCell ref="A16:L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24" sqref="O24"/>
    </sheetView>
  </sheetViews>
  <sheetFormatPr defaultColWidth="9.140625" defaultRowHeight="12.75"/>
  <sheetData>
    <row r="1" spans="1:13" ht="12.75">
      <c r="A1" s="44" t="s">
        <v>179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103" t="s">
        <v>165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33</v>
      </c>
      <c r="B8" s="26" t="s">
        <v>34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44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35</v>
      </c>
      <c r="D10" s="26" t="s">
        <v>36</v>
      </c>
      <c r="E10" s="26" t="s">
        <v>37</v>
      </c>
      <c r="F10" s="26" t="s">
        <v>38</v>
      </c>
      <c r="G10" s="26" t="s">
        <v>39</v>
      </c>
      <c r="H10" s="26" t="s">
        <v>40</v>
      </c>
      <c r="I10" s="26" t="s">
        <v>41</v>
      </c>
      <c r="J10" s="26" t="s">
        <v>42</v>
      </c>
      <c r="K10" s="27" t="s">
        <v>43</v>
      </c>
      <c r="L10" s="9"/>
    </row>
    <row r="11" spans="1:12" ht="12.75">
      <c r="A11" s="5"/>
      <c r="B11" s="5"/>
      <c r="C11" s="10" t="s">
        <v>8</v>
      </c>
      <c r="D11" s="11" t="s">
        <v>71</v>
      </c>
      <c r="E11" s="11" t="s">
        <v>9</v>
      </c>
      <c r="F11" s="2" t="s">
        <v>75</v>
      </c>
      <c r="G11" s="11" t="s">
        <v>81</v>
      </c>
      <c r="H11" s="11" t="s">
        <v>81</v>
      </c>
      <c r="I11" s="10" t="s">
        <v>83</v>
      </c>
      <c r="J11" s="11" t="s">
        <v>49</v>
      </c>
      <c r="K11" s="11" t="s">
        <v>99</v>
      </c>
      <c r="L11" s="5"/>
    </row>
    <row r="12" spans="1:12" ht="12.75">
      <c r="A12" s="5"/>
      <c r="B12" s="5"/>
      <c r="C12" s="85" t="s">
        <v>70</v>
      </c>
      <c r="D12" s="18" t="s">
        <v>72</v>
      </c>
      <c r="E12" s="18" t="s">
        <v>74</v>
      </c>
      <c r="F12" s="5" t="s">
        <v>76</v>
      </c>
      <c r="G12" s="18" t="s">
        <v>97</v>
      </c>
      <c r="H12" s="18" t="s">
        <v>82</v>
      </c>
      <c r="I12" s="85"/>
      <c r="J12" s="18" t="s">
        <v>85</v>
      </c>
      <c r="K12" s="18" t="s">
        <v>100</v>
      </c>
      <c r="L12" s="5"/>
    </row>
    <row r="13" spans="1:12" ht="12.75">
      <c r="A13" s="12"/>
      <c r="B13" s="12"/>
      <c r="C13" s="12"/>
      <c r="D13" s="22" t="s">
        <v>73</v>
      </c>
      <c r="E13" s="12"/>
      <c r="F13" s="12" t="s">
        <v>77</v>
      </c>
      <c r="G13" s="12" t="s">
        <v>80</v>
      </c>
      <c r="H13" s="12" t="s">
        <v>80</v>
      </c>
      <c r="I13" s="12"/>
      <c r="J13" s="12" t="s">
        <v>86</v>
      </c>
      <c r="K13" s="12"/>
      <c r="L13" s="12"/>
    </row>
    <row r="14" spans="1:12" ht="12.75">
      <c r="A14" s="142" t="s">
        <v>101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4"/>
    </row>
    <row r="15" spans="1:12" ht="12.75">
      <c r="A15" s="13" t="s">
        <v>135</v>
      </c>
      <c r="B15" s="14" t="s">
        <v>45</v>
      </c>
      <c r="C15" s="107">
        <v>1591</v>
      </c>
      <c r="D15" s="107">
        <v>438</v>
      </c>
      <c r="E15" s="108">
        <v>8334</v>
      </c>
      <c r="F15" s="2"/>
      <c r="G15" s="16"/>
      <c r="H15" s="28"/>
      <c r="I15" s="28"/>
      <c r="J15" s="11"/>
      <c r="K15" s="2"/>
      <c r="L15" s="92">
        <f>SUM(C15:K15)</f>
        <v>10363</v>
      </c>
    </row>
    <row r="16" spans="1:12" ht="12.75">
      <c r="A16" s="17" t="s">
        <v>49</v>
      </c>
      <c r="B16" s="18" t="s">
        <v>170</v>
      </c>
      <c r="C16" s="109">
        <v>1591</v>
      </c>
      <c r="D16" s="110">
        <v>438</v>
      </c>
      <c r="E16" s="110">
        <v>8334</v>
      </c>
      <c r="F16" s="30"/>
      <c r="G16" s="31"/>
      <c r="H16" s="30"/>
      <c r="I16" s="29"/>
      <c r="J16" s="30"/>
      <c r="K16" s="30"/>
      <c r="L16" s="101">
        <v>10363</v>
      </c>
    </row>
    <row r="17" spans="1:12" ht="12.75">
      <c r="A17" s="20" t="s">
        <v>50</v>
      </c>
      <c r="B17" s="21" t="s">
        <v>171</v>
      </c>
      <c r="C17" s="111"/>
      <c r="D17" s="111"/>
      <c r="E17" s="111"/>
      <c r="F17" s="33"/>
      <c r="G17" s="34"/>
      <c r="H17" s="33"/>
      <c r="I17" s="32"/>
      <c r="J17" s="33"/>
      <c r="K17" s="33"/>
      <c r="L17" s="83">
        <f>SUM(C17:K17)</f>
        <v>0</v>
      </c>
    </row>
    <row r="18" spans="1:12" ht="12.75">
      <c r="A18" s="13" t="s">
        <v>136</v>
      </c>
      <c r="B18" s="14" t="s">
        <v>45</v>
      </c>
      <c r="C18" s="107">
        <v>34243</v>
      </c>
      <c r="D18" s="107">
        <v>9307</v>
      </c>
      <c r="E18" s="109">
        <v>5562</v>
      </c>
      <c r="F18" s="2"/>
      <c r="G18" s="16"/>
      <c r="H18" s="28"/>
      <c r="I18" s="28"/>
      <c r="J18" s="11"/>
      <c r="K18" s="2"/>
      <c r="L18" s="92">
        <f>SUM(C18:K18)</f>
        <v>49112</v>
      </c>
    </row>
    <row r="19" spans="1:12" ht="12.75">
      <c r="A19" s="17" t="s">
        <v>51</v>
      </c>
      <c r="B19" s="18" t="s">
        <v>170</v>
      </c>
      <c r="C19" s="109">
        <v>34401</v>
      </c>
      <c r="D19" s="110">
        <v>9350</v>
      </c>
      <c r="E19" s="112">
        <v>5562</v>
      </c>
      <c r="F19" s="30"/>
      <c r="G19" s="31"/>
      <c r="H19" s="30"/>
      <c r="I19" s="29"/>
      <c r="J19" s="30"/>
      <c r="K19" s="30"/>
      <c r="L19" s="101">
        <v>49313</v>
      </c>
    </row>
    <row r="20" spans="1:12" ht="12.75">
      <c r="A20" s="20"/>
      <c r="B20" s="21" t="s">
        <v>171</v>
      </c>
      <c r="C20" s="111"/>
      <c r="D20" s="111"/>
      <c r="E20" s="113"/>
      <c r="F20" s="33"/>
      <c r="G20" s="34"/>
      <c r="H20" s="33"/>
      <c r="I20" s="32"/>
      <c r="J20" s="33"/>
      <c r="K20" s="33"/>
      <c r="L20" s="83">
        <f>SUM(C20:K20)</f>
        <v>0</v>
      </c>
    </row>
    <row r="21" spans="1:12" ht="12.75">
      <c r="A21" s="100" t="s">
        <v>137</v>
      </c>
      <c r="B21" s="14" t="s">
        <v>45</v>
      </c>
      <c r="C21" s="114">
        <f>+C18+C15</f>
        <v>35834</v>
      </c>
      <c r="D21" s="114">
        <f>+D18+D15</f>
        <v>9745</v>
      </c>
      <c r="E21" s="114">
        <f>+E18+E15</f>
        <v>13896</v>
      </c>
      <c r="F21" s="88"/>
      <c r="G21" s="88"/>
      <c r="H21" s="88"/>
      <c r="I21" s="88"/>
      <c r="J21" s="88"/>
      <c r="K21" s="88"/>
      <c r="L21" s="92">
        <f>SUM(C21:K21)</f>
        <v>59475</v>
      </c>
    </row>
    <row r="22" spans="1:12" ht="12.75">
      <c r="A22" s="36" t="s">
        <v>52</v>
      </c>
      <c r="B22" s="18" t="s">
        <v>170</v>
      </c>
      <c r="C22" s="115">
        <v>35992</v>
      </c>
      <c r="D22" s="25">
        <v>9788</v>
      </c>
      <c r="E22" s="24">
        <v>13896</v>
      </c>
      <c r="F22" s="30"/>
      <c r="G22" s="31"/>
      <c r="H22" s="30"/>
      <c r="I22" s="29"/>
      <c r="J22" s="25"/>
      <c r="K22" s="30"/>
      <c r="L22" s="101">
        <v>59676</v>
      </c>
    </row>
    <row r="23" spans="1:12" ht="12.75">
      <c r="A23" s="20"/>
      <c r="B23" s="21" t="s">
        <v>171</v>
      </c>
      <c r="C23" s="83">
        <f>+C20+C17</f>
        <v>0</v>
      </c>
      <c r="D23" s="83">
        <f>+D20+D17</f>
        <v>0</v>
      </c>
      <c r="E23" s="83">
        <f>+E20+E17</f>
        <v>0</v>
      </c>
      <c r="F23" s="33"/>
      <c r="G23" s="34"/>
      <c r="H23" s="33"/>
      <c r="I23" s="32"/>
      <c r="J23" s="33"/>
      <c r="K23" s="33"/>
      <c r="L23" s="83">
        <f>SUM(C23:K23)</f>
        <v>0</v>
      </c>
    </row>
    <row r="26" ht="12.75">
      <c r="A26" s="119" t="s">
        <v>175</v>
      </c>
    </row>
    <row r="30" ht="12.75">
      <c r="G30" t="s">
        <v>58</v>
      </c>
    </row>
    <row r="31" ht="12.75">
      <c r="G31" t="s">
        <v>59</v>
      </c>
    </row>
    <row r="32" spans="4:11" ht="12.75">
      <c r="D32" s="44"/>
      <c r="E32" s="44" t="s">
        <v>62</v>
      </c>
      <c r="F32" s="44"/>
      <c r="G32" s="44"/>
      <c r="H32" s="44"/>
      <c r="I32" s="44"/>
      <c r="J32" s="44" t="s">
        <v>63</v>
      </c>
      <c r="K32" s="44"/>
    </row>
    <row r="33" spans="4:11" ht="12.75">
      <c r="D33" s="44"/>
      <c r="E33" s="44" t="s">
        <v>64</v>
      </c>
      <c r="F33" s="44"/>
      <c r="G33" s="44"/>
      <c r="H33" s="44"/>
      <c r="I33" s="44"/>
      <c r="J33" s="44" t="s">
        <v>65</v>
      </c>
      <c r="K33" s="44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13.8515625" style="0" customWidth="1"/>
  </cols>
  <sheetData>
    <row r="1" spans="1:13" ht="12.75">
      <c r="A1" s="44" t="s">
        <v>180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0" ht="12.75">
      <c r="A2" s="44"/>
      <c r="B2" s="44"/>
      <c r="C2" s="44"/>
      <c r="D2" s="44"/>
      <c r="E2" s="44"/>
      <c r="F2" s="44"/>
      <c r="G2" s="44"/>
      <c r="H2" s="44"/>
      <c r="I2" s="44"/>
      <c r="J2" s="44"/>
    </row>
    <row r="5" spans="2:6" ht="12.75">
      <c r="B5" s="103" t="s">
        <v>166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33</v>
      </c>
      <c r="B8" s="26" t="s">
        <v>34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44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35</v>
      </c>
      <c r="D10" s="26" t="s">
        <v>36</v>
      </c>
      <c r="E10" s="26" t="s">
        <v>37</v>
      </c>
      <c r="F10" s="26" t="s">
        <v>38</v>
      </c>
      <c r="G10" s="26" t="s">
        <v>39</v>
      </c>
      <c r="H10" s="26" t="s">
        <v>40</v>
      </c>
      <c r="I10" s="26" t="s">
        <v>41</v>
      </c>
      <c r="J10" s="26" t="s">
        <v>42</v>
      </c>
      <c r="K10" s="27" t="s">
        <v>43</v>
      </c>
      <c r="L10" s="9"/>
    </row>
    <row r="11" spans="1:12" ht="12.75">
      <c r="A11" s="5"/>
      <c r="B11" s="5"/>
      <c r="C11" s="10" t="s">
        <v>8</v>
      </c>
      <c r="D11" s="11" t="s">
        <v>71</v>
      </c>
      <c r="E11" s="11" t="s">
        <v>9</v>
      </c>
      <c r="F11" s="2" t="s">
        <v>75</v>
      </c>
      <c r="G11" s="11" t="s">
        <v>81</v>
      </c>
      <c r="H11" s="11" t="s">
        <v>81</v>
      </c>
      <c r="I11" s="10" t="s">
        <v>83</v>
      </c>
      <c r="J11" s="11" t="s">
        <v>49</v>
      </c>
      <c r="K11" s="11" t="s">
        <v>99</v>
      </c>
      <c r="L11" s="5"/>
    </row>
    <row r="12" spans="1:12" ht="12.75">
      <c r="A12" s="5"/>
      <c r="B12" s="5"/>
      <c r="C12" s="85" t="s">
        <v>70</v>
      </c>
      <c r="D12" s="18" t="s">
        <v>72</v>
      </c>
      <c r="E12" s="18" t="s">
        <v>74</v>
      </c>
      <c r="F12" s="5" t="s">
        <v>76</v>
      </c>
      <c r="G12" s="18" t="s">
        <v>97</v>
      </c>
      <c r="H12" s="18" t="s">
        <v>82</v>
      </c>
      <c r="I12" s="85"/>
      <c r="J12" s="18" t="s">
        <v>85</v>
      </c>
      <c r="K12" s="18" t="s">
        <v>100</v>
      </c>
      <c r="L12" s="5"/>
    </row>
    <row r="13" spans="1:12" ht="12.75">
      <c r="A13" s="12"/>
      <c r="B13" s="12"/>
      <c r="C13" s="12"/>
      <c r="D13" s="22" t="s">
        <v>73</v>
      </c>
      <c r="E13" s="12"/>
      <c r="F13" s="12" t="s">
        <v>77</v>
      </c>
      <c r="G13" s="12" t="s">
        <v>80</v>
      </c>
      <c r="H13" s="12" t="s">
        <v>80</v>
      </c>
      <c r="I13" s="12"/>
      <c r="J13" s="12" t="s">
        <v>86</v>
      </c>
      <c r="K13" s="12"/>
      <c r="L13" s="12"/>
    </row>
    <row r="14" spans="1:12" ht="12.75">
      <c r="A14" s="142" t="s">
        <v>101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4"/>
    </row>
    <row r="15" spans="1:12" ht="12.75">
      <c r="A15" s="116" t="s">
        <v>167</v>
      </c>
      <c r="B15" s="14" t="s">
        <v>45</v>
      </c>
      <c r="C15" s="107">
        <v>4392</v>
      </c>
      <c r="D15" s="107">
        <v>1153</v>
      </c>
      <c r="E15" s="108"/>
      <c r="F15" s="2"/>
      <c r="G15" s="16"/>
      <c r="H15" s="28"/>
      <c r="I15" s="28"/>
      <c r="J15" s="11"/>
      <c r="K15" s="2"/>
      <c r="L15" s="92">
        <f>SUM(C15:K15)</f>
        <v>5545</v>
      </c>
    </row>
    <row r="16" spans="1:12" ht="12.75">
      <c r="A16" s="117" t="s">
        <v>168</v>
      </c>
      <c r="B16" s="18" t="s">
        <v>170</v>
      </c>
      <c r="C16" s="109">
        <v>5235</v>
      </c>
      <c r="D16" s="110">
        <v>1364</v>
      </c>
      <c r="E16" s="110">
        <v>63</v>
      </c>
      <c r="F16" s="30"/>
      <c r="G16" s="31"/>
      <c r="H16" s="30"/>
      <c r="I16" s="29"/>
      <c r="J16" s="30"/>
      <c r="K16" s="30"/>
      <c r="L16" s="101">
        <v>6662</v>
      </c>
    </row>
    <row r="17" spans="1:12" ht="12.75">
      <c r="A17" s="20"/>
      <c r="B17" s="21" t="s">
        <v>171</v>
      </c>
      <c r="C17" s="111"/>
      <c r="D17" s="111"/>
      <c r="E17" s="111"/>
      <c r="F17" s="33"/>
      <c r="G17" s="34"/>
      <c r="H17" s="33"/>
      <c r="I17" s="32"/>
      <c r="J17" s="33"/>
      <c r="K17" s="33"/>
      <c r="L17" s="83">
        <f>SUM(C17:K17)</f>
        <v>0</v>
      </c>
    </row>
    <row r="18" spans="1:12" ht="12.75">
      <c r="A18" s="116" t="s">
        <v>169</v>
      </c>
      <c r="B18" s="14" t="s">
        <v>45</v>
      </c>
      <c r="C18" s="107">
        <v>5012</v>
      </c>
      <c r="D18" s="107">
        <v>1500</v>
      </c>
      <c r="E18" s="109"/>
      <c r="F18" s="2"/>
      <c r="G18" s="16"/>
      <c r="H18" s="28"/>
      <c r="I18" s="28"/>
      <c r="J18" s="11"/>
      <c r="K18" s="2"/>
      <c r="L18" s="92">
        <f>SUM(C18:K18)</f>
        <v>6512</v>
      </c>
    </row>
    <row r="19" spans="1:12" ht="12.75">
      <c r="A19" s="17"/>
      <c r="B19" s="18" t="s">
        <v>170</v>
      </c>
      <c r="C19" s="109">
        <v>5823</v>
      </c>
      <c r="D19" s="110">
        <v>1664</v>
      </c>
      <c r="E19" s="112">
        <v>62</v>
      </c>
      <c r="F19" s="30"/>
      <c r="G19" s="31"/>
      <c r="H19" s="30"/>
      <c r="I19" s="29"/>
      <c r="J19" s="30"/>
      <c r="K19" s="30"/>
      <c r="L19" s="101">
        <v>7549</v>
      </c>
    </row>
    <row r="20" spans="1:12" ht="12.75">
      <c r="A20" s="20"/>
      <c r="B20" s="21" t="s">
        <v>171</v>
      </c>
      <c r="C20" s="111"/>
      <c r="D20" s="111"/>
      <c r="E20" s="113"/>
      <c r="F20" s="33"/>
      <c r="G20" s="34"/>
      <c r="H20" s="33"/>
      <c r="I20" s="32"/>
      <c r="J20" s="33"/>
      <c r="K20" s="33"/>
      <c r="L20" s="83">
        <f>SUM(C20:K20)</f>
        <v>0</v>
      </c>
    </row>
    <row r="21" spans="1:12" ht="12.75">
      <c r="A21" s="100" t="s">
        <v>137</v>
      </c>
      <c r="B21" s="14" t="s">
        <v>45</v>
      </c>
      <c r="C21" s="114">
        <f>+C18+C15</f>
        <v>9404</v>
      </c>
      <c r="D21" s="114">
        <f>+D18+D15</f>
        <v>2653</v>
      </c>
      <c r="E21" s="114">
        <f>+E18+E15</f>
        <v>0</v>
      </c>
      <c r="F21" s="88"/>
      <c r="G21" s="88"/>
      <c r="H21" s="88"/>
      <c r="I21" s="88"/>
      <c r="J21" s="88"/>
      <c r="K21" s="88"/>
      <c r="L21" s="92">
        <f>SUM(C21:K21)</f>
        <v>12057</v>
      </c>
    </row>
    <row r="22" spans="1:12" ht="12.75">
      <c r="A22" s="36" t="s">
        <v>52</v>
      </c>
      <c r="B22" s="18" t="s">
        <v>170</v>
      </c>
      <c r="C22" s="115">
        <v>11058</v>
      </c>
      <c r="D22" s="25">
        <v>3028</v>
      </c>
      <c r="E22" s="24">
        <v>125</v>
      </c>
      <c r="F22" s="30"/>
      <c r="G22" s="31"/>
      <c r="H22" s="30"/>
      <c r="I22" s="29"/>
      <c r="J22" s="25"/>
      <c r="K22" s="30"/>
      <c r="L22" s="101">
        <v>14211</v>
      </c>
    </row>
    <row r="23" spans="1:12" ht="12.75">
      <c r="A23" s="20"/>
      <c r="B23" s="21" t="s">
        <v>171</v>
      </c>
      <c r="C23" s="83">
        <f>+C20+C17</f>
        <v>0</v>
      </c>
      <c r="D23" s="83">
        <f>+D20+D17</f>
        <v>0</v>
      </c>
      <c r="E23" s="83">
        <f>+E20+E17</f>
        <v>0</v>
      </c>
      <c r="F23" s="33"/>
      <c r="G23" s="34"/>
      <c r="H23" s="33"/>
      <c r="I23" s="32"/>
      <c r="J23" s="33"/>
      <c r="K23" s="33"/>
      <c r="L23" s="83">
        <f>SUM(C23:K23)</f>
        <v>0</v>
      </c>
    </row>
    <row r="26" ht="12.75">
      <c r="A26" s="119" t="s">
        <v>175</v>
      </c>
    </row>
    <row r="30" ht="12.75">
      <c r="G30" t="s">
        <v>58</v>
      </c>
    </row>
    <row r="31" ht="12.75">
      <c r="G31" t="s">
        <v>59</v>
      </c>
    </row>
    <row r="32" spans="4:11" ht="12.75">
      <c r="D32" s="44"/>
      <c r="E32" s="44" t="s">
        <v>62</v>
      </c>
      <c r="F32" s="44"/>
      <c r="G32" s="44"/>
      <c r="H32" s="44"/>
      <c r="I32" s="44"/>
      <c r="J32" s="44" t="s">
        <v>63</v>
      </c>
      <c r="K32" s="44"/>
    </row>
    <row r="33" spans="4:11" ht="12.75">
      <c r="D33" s="44"/>
      <c r="E33" s="44" t="s">
        <v>64</v>
      </c>
      <c r="F33" s="44"/>
      <c r="G33" s="44"/>
      <c r="H33" s="44"/>
      <c r="I33" s="44"/>
      <c r="J33" s="44" t="s">
        <v>65</v>
      </c>
      <c r="K33" s="44"/>
    </row>
  </sheetData>
  <sheetProtection/>
  <mergeCells count="1"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Könyvelés1</cp:lastModifiedBy>
  <cp:lastPrinted>2015-10-13T09:50:51Z</cp:lastPrinted>
  <dcterms:created xsi:type="dcterms:W3CDTF">2007-11-15T10:54:19Z</dcterms:created>
  <dcterms:modified xsi:type="dcterms:W3CDTF">2015-10-13T10:52:41Z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