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840" windowHeight="8310" activeTab="5"/>
  </bookViews>
  <sheets>
    <sheet name="2.mell." sheetId="2" r:id="rId1"/>
    <sheet name="3.4.mell." sheetId="3" r:id="rId2"/>
    <sheet name="5.6.mell" sheetId="4" r:id="rId3"/>
    <sheet name="7mell" sheetId="5" r:id="rId4"/>
    <sheet name="8mell." sheetId="7" r:id="rId5"/>
    <sheet name="9.mell" sheetId="8" r:id="rId6"/>
  </sheets>
  <calcPr calcId="124519"/>
</workbook>
</file>

<file path=xl/calcChain.xml><?xml version="1.0" encoding="utf-8"?>
<calcChain xmlns="http://schemas.openxmlformats.org/spreadsheetml/2006/main">
  <c r="N15" i="8"/>
  <c r="N14"/>
  <c r="N13"/>
  <c r="N16"/>
  <c r="N17"/>
  <c r="M32"/>
  <c r="M18"/>
  <c r="L32"/>
  <c r="L18"/>
  <c r="K18"/>
  <c r="K32"/>
  <c r="N30"/>
  <c r="J32"/>
  <c r="N28"/>
  <c r="N27"/>
  <c r="N26"/>
  <c r="N25"/>
  <c r="N24"/>
  <c r="N29"/>
  <c r="J18"/>
  <c r="N11"/>
  <c r="N12"/>
  <c r="N9"/>
  <c r="N10"/>
  <c r="I32"/>
  <c r="I18"/>
  <c r="H32"/>
  <c r="H18"/>
  <c r="G32"/>
  <c r="G18"/>
  <c r="F32"/>
  <c r="F18"/>
  <c r="E32"/>
  <c r="E18"/>
  <c r="D32"/>
  <c r="C32"/>
  <c r="B32"/>
  <c r="N20"/>
  <c r="N21"/>
  <c r="N22"/>
  <c r="N23"/>
  <c r="D18"/>
  <c r="C18"/>
  <c r="B18"/>
  <c r="C28" i="7"/>
  <c r="C19"/>
  <c r="N32" i="8" l="1"/>
  <c r="N18"/>
</calcChain>
</file>

<file path=xl/sharedStrings.xml><?xml version="1.0" encoding="utf-8"?>
<sst xmlns="http://schemas.openxmlformats.org/spreadsheetml/2006/main" count="201" uniqueCount="139">
  <si>
    <t>Közhatalmi bevételek</t>
  </si>
  <si>
    <t>Működési bevételek</t>
  </si>
  <si>
    <t>Felhalmozási bevételek</t>
  </si>
  <si>
    <t>Működési célú átvett pénzeszközök</t>
  </si>
  <si>
    <t>Finanszírozási bevételek</t>
  </si>
  <si>
    <t>BEVÉTELEK MINDÖSSZESEN</t>
  </si>
  <si>
    <t>Személyi juttatások</t>
  </si>
  <si>
    <t>Dologi kiadások</t>
  </si>
  <si>
    <t>Beruházások</t>
  </si>
  <si>
    <t>Bevételek</t>
  </si>
  <si>
    <t>Kiadások</t>
  </si>
  <si>
    <t>Egyéb működési kiadások</t>
  </si>
  <si>
    <t>Ellátottak pénzbeli juttatásai</t>
  </si>
  <si>
    <t>Maradvány igénybevétele</t>
  </si>
  <si>
    <t>Költségvetési hiány</t>
  </si>
  <si>
    <t>KIADÁSOK MINDÖSSZESEN</t>
  </si>
  <si>
    <t>Költségvetési többlet</t>
  </si>
  <si>
    <t>Felhalmozási célú átvett pénzeszk</t>
  </si>
  <si>
    <t>KÖLTSÉGVETÉSI BEVÉTELEK ÖSSZ.</t>
  </si>
  <si>
    <t>Előző évi felhalm. célú pm. igénybevétele</t>
  </si>
  <si>
    <t>Finanszírozási célú bevétel</t>
  </si>
  <si>
    <t>Felújítások</t>
  </si>
  <si>
    <t>KÖLTSÉGVETÉSI KIADÁSOK ÖSSZ.</t>
  </si>
  <si>
    <t>Megnevezés</t>
  </si>
  <si>
    <t>Működés</t>
  </si>
  <si>
    <t>Felhalmozás</t>
  </si>
  <si>
    <t>Összesen</t>
  </si>
  <si>
    <t>Költségvetési bevételek</t>
  </si>
  <si>
    <t>Költségvetési kiadások</t>
  </si>
  <si>
    <t>Költségvetési hiány(-) többlet(+)</t>
  </si>
  <si>
    <t>Belső finanszírozás</t>
  </si>
  <si>
    <t>Előző évek maradványának igénybevét</t>
  </si>
  <si>
    <t>Irányítószervi támogatás bevétele</t>
  </si>
  <si>
    <t>ÁH belüli megelőlegezések</t>
  </si>
  <si>
    <t>ÁH belüli megelőleg.visszafizetése</t>
  </si>
  <si>
    <t>Irányítószervi támogatás folyósítása</t>
  </si>
  <si>
    <t>Külső forrásból finanszírozandó költségvetési hiány (hiány-, többlet+)</t>
  </si>
  <si>
    <t>Költségvetési hiány(-)/többlet(+)</t>
  </si>
  <si>
    <t>Belső finanszírozási bevételek</t>
  </si>
  <si>
    <t>Belső finanszírozási kiadások</t>
  </si>
  <si>
    <t>Külső  forrásból finansz. teljes hiány(-), többlet(+)</t>
  </si>
  <si>
    <t>Külső finanszírozási bevételek</t>
  </si>
  <si>
    <t>Külső finanszírozási kiadások</t>
  </si>
  <si>
    <t>Egyenleg</t>
  </si>
  <si>
    <t>adósságot keletkeztető ügylet megkötése szükséges</t>
  </si>
  <si>
    <t>Fejlesztési cél</t>
  </si>
  <si>
    <t>Saját bevételek</t>
  </si>
  <si>
    <t>Helyi adók, pótlékok</t>
  </si>
  <si>
    <t>Gépjárműadó</t>
  </si>
  <si>
    <t>Kamatbevétel</t>
  </si>
  <si>
    <t>Helyszíni és szabálysért.bírság</t>
  </si>
  <si>
    <t>Egyéb sajátos bevétel</t>
  </si>
  <si>
    <t>Bevételek összesen</t>
  </si>
  <si>
    <t>TARTALÉKOK</t>
  </si>
  <si>
    <t>Általános tartalék - működési</t>
  </si>
  <si>
    <t>Céltartalék - felhalmozási célú</t>
  </si>
  <si>
    <t>Tartalékok összesen</t>
  </si>
  <si>
    <t>Eredeti előirányzat</t>
  </si>
  <si>
    <t>és a stabilitási törvény szerinti saját bevételeinek alakulása</t>
  </si>
  <si>
    <t>Beruházások összesen:</t>
  </si>
  <si>
    <t xml:space="preserve">Felújítások </t>
  </si>
  <si>
    <t>Felhalmozási célú kiadások mindösszesen</t>
  </si>
  <si>
    <t>Ft</t>
  </si>
  <si>
    <t>Intézményfinanszírozás</t>
  </si>
  <si>
    <t>Finanszírozási célú kiadások</t>
  </si>
  <si>
    <t>2018. év</t>
  </si>
  <si>
    <t>Kiadások összesen</t>
  </si>
  <si>
    <t>Központi, irányítószervi tám.</t>
  </si>
  <si>
    <t>Tartalék</t>
  </si>
  <si>
    <t>Kölcsön törlesztés</t>
  </si>
  <si>
    <t>Egyéb felhalm. Célú kiadások</t>
  </si>
  <si>
    <t>Egyéb műk.célú kiadások</t>
  </si>
  <si>
    <t>Munkaadókat terh. Járulékok</t>
  </si>
  <si>
    <t>Felh.célú átvett pénzeszközök</t>
  </si>
  <si>
    <t>Műk.célú átvett pénzeszközök</t>
  </si>
  <si>
    <t>Felh.célú tám.ÁH-on belülről</t>
  </si>
  <si>
    <t>Műk.célú tám.ÁH-on belülről</t>
  </si>
  <si>
    <t>XII.</t>
  </si>
  <si>
    <t>XI.</t>
  </si>
  <si>
    <t>X.</t>
  </si>
  <si>
    <t>IX.</t>
  </si>
  <si>
    <t>VIII.</t>
  </si>
  <si>
    <t>VII.</t>
  </si>
  <si>
    <t>VI.</t>
  </si>
  <si>
    <t>V.</t>
  </si>
  <si>
    <t>IV.</t>
  </si>
  <si>
    <t>III.</t>
  </si>
  <si>
    <t>II.</t>
  </si>
  <si>
    <t>I.</t>
  </si>
  <si>
    <t>Működési célú tám. ÁH-on belülről</t>
  </si>
  <si>
    <t>Munkaadókat terhelő járulékok</t>
  </si>
  <si>
    <t>Előző évi pénzmaradvány igénybevétele</t>
  </si>
  <si>
    <t>Intérmányzfinanszírozás</t>
  </si>
  <si>
    <t>KÖLTSÉGVETÉSI BEVÉTELEK MINDÖSSZESEN</t>
  </si>
  <si>
    <r>
      <rPr>
        <b/>
        <sz val="11"/>
        <color theme="1"/>
        <rFont val="Calibri"/>
        <family val="2"/>
        <charset val="238"/>
        <scheme val="minor"/>
      </rPr>
      <t>Finanszírozási kiadáso</t>
    </r>
    <r>
      <rPr>
        <sz val="11"/>
        <color theme="1"/>
        <rFont val="Calibri"/>
        <family val="2"/>
        <charset val="238"/>
        <scheme val="minor"/>
      </rPr>
      <t>k</t>
    </r>
  </si>
  <si>
    <t>ÁH-on belüli megelőlegezés visszafiz.</t>
  </si>
  <si>
    <t>Felhalmozási célú tám. ÁH belülről</t>
  </si>
  <si>
    <t>Egyéb felhalm.célú kiadások-céltartalék</t>
  </si>
  <si>
    <t>Vérteskethely  Község Önkormányzata fejlesztési céljai, melynek megvalósításához</t>
  </si>
  <si>
    <t>Nemleges</t>
  </si>
  <si>
    <t>2019. év</t>
  </si>
  <si>
    <t>Vérteskethely Község Önkormányzata adósságot keletkeztető ügyleteinek</t>
  </si>
  <si>
    <t>Ft-ban</t>
  </si>
  <si>
    <t>2. melléklet a 2/2018. (III.14.) önkormányzati rendelethez</t>
  </si>
  <si>
    <t>Vérteskethely Község Önkormányzat 2018. évi működési mérlege</t>
  </si>
  <si>
    <t>Módosított előirányzat 2018.10.31.</t>
  </si>
  <si>
    <t>KÖLTSÉGVETÉSI BEVÉTELEK ÖSSZESEN</t>
  </si>
  <si>
    <t>KÖLTSÉGVETÉSI KIADÁSOK ÖSSZESEN</t>
  </si>
  <si>
    <t>Vérteskethely Község Önkormányzat 2018. évi felhalmozási mérlege</t>
  </si>
  <si>
    <t>3. melléklet a 2/2018. (III.14.) önkormányzati rendelethez</t>
  </si>
  <si>
    <t>4. melléklet a 2/2018. (III.14.) önkormányzati rendelethez</t>
  </si>
  <si>
    <t>Vérteskethely Község Önkormányzat 2018. évi költségvetési hiányának</t>
  </si>
  <si>
    <t>belső finanszírozása</t>
  </si>
  <si>
    <t>külső finanszírozása</t>
  </si>
  <si>
    <t>5. melléklet a 2/2018. (III.14.) önkormányzati rendelethez</t>
  </si>
  <si>
    <t>2018.év</t>
  </si>
  <si>
    <t>2020. év</t>
  </si>
  <si>
    <t>6.melléklet a 2/2018. (III.14.) önkormányzati rendelethez</t>
  </si>
  <si>
    <t>7. melléklet a 2/2018. (III.14.) önkormányzati rendelethez</t>
  </si>
  <si>
    <t>8. melléklet a  2/2018.(III.14.) önkormányzati rendelethez</t>
  </si>
  <si>
    <t>Vérteskethely Község Önkormányzat  2018. évi felhalmozási célú kiadásai</t>
  </si>
  <si>
    <t>akkumulátor - kistraktorba</t>
  </si>
  <si>
    <t>porszívó - Óvodába</t>
  </si>
  <si>
    <t>motoros kasza, motoros fűrész - közfogl.programba</t>
  </si>
  <si>
    <t>Fogorvosi rendelő berendezése</t>
  </si>
  <si>
    <t>Óvodai udvari játékok</t>
  </si>
  <si>
    <t>egyéb gép. Berendezés</t>
  </si>
  <si>
    <t>mobiltelefon, klíma berendezés</t>
  </si>
  <si>
    <t>Lámpatestek elhelyezése - közvilágítás</t>
  </si>
  <si>
    <t>bejárati ajtó - Óvodába</t>
  </si>
  <si>
    <t>Óvoda - napelem, fűtéskorszerűsítés</t>
  </si>
  <si>
    <t>ajtó, csempe, járólap - Fogorvosi rendelőbe</t>
  </si>
  <si>
    <t>Fogorvos rendelő kialakítása</t>
  </si>
  <si>
    <t>Kossuth u. egy szakasz - Ady u. felújítása</t>
  </si>
  <si>
    <t>Petőfi u. felújítása</t>
  </si>
  <si>
    <t>Felújítások összesen</t>
  </si>
  <si>
    <t>Vérteskethely Község Önkormányzata 2018. évi előirányzat felhasználási ütemterve</t>
  </si>
  <si>
    <t>9. melléklet a 2/2018.(III.14.) önkormányzati rendelethez</t>
  </si>
  <si>
    <t>Megelőlegezések visszafizetése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</si>
</sst>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i/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86">
    <xf numFmtId="0" fontId="0" fillId="0" borderId="0" xfId="0"/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/>
    </xf>
    <xf numFmtId="3" fontId="1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/>
    <xf numFmtId="0" fontId="1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3" fontId="1" fillId="0" borderId="34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3" fontId="1" fillId="0" borderId="28" xfId="0" applyNumberFormat="1" applyFont="1" applyBorder="1" applyAlignment="1">
      <alignment vertical="center"/>
    </xf>
    <xf numFmtId="3" fontId="1" fillId="0" borderId="44" xfId="0" applyNumberFormat="1" applyFont="1" applyBorder="1" applyAlignment="1">
      <alignment vertical="center"/>
    </xf>
    <xf numFmtId="3" fontId="0" fillId="0" borderId="33" xfId="0" applyNumberFormat="1" applyBorder="1" applyAlignment="1">
      <alignment vertical="center"/>
    </xf>
    <xf numFmtId="3" fontId="0" fillId="0" borderId="34" xfId="0" applyNumberFormat="1" applyBorder="1" applyAlignment="1">
      <alignment vertical="center"/>
    </xf>
    <xf numFmtId="3" fontId="0" fillId="0" borderId="35" xfId="0" applyNumberFormat="1" applyBorder="1" applyAlignment="1">
      <alignment vertical="center"/>
    </xf>
    <xf numFmtId="3" fontId="0" fillId="0" borderId="28" xfId="0" applyNumberFormat="1" applyBorder="1" applyAlignment="1">
      <alignment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right"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43" xfId="0" applyNumberFormat="1" applyFont="1" applyBorder="1" applyAlignment="1">
      <alignment horizontal="right" vertical="center"/>
    </xf>
    <xf numFmtId="3" fontId="1" fillId="0" borderId="45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3" fontId="1" fillId="0" borderId="34" xfId="0" applyNumberFormat="1" applyFont="1" applyBorder="1" applyAlignment="1">
      <alignment horizontal="right" vertical="center"/>
    </xf>
    <xf numFmtId="3" fontId="0" fillId="0" borderId="0" xfId="0" applyNumberFormat="1"/>
    <xf numFmtId="3" fontId="1" fillId="0" borderId="0" xfId="0" applyNumberFormat="1" applyFont="1" applyAlignment="1">
      <alignment horizontal="right"/>
    </xf>
    <xf numFmtId="3" fontId="1" fillId="0" borderId="5" xfId="0" applyNumberFormat="1" applyFont="1" applyBorder="1" applyAlignment="1">
      <alignment vertical="center"/>
    </xf>
    <xf numFmtId="3" fontId="0" fillId="0" borderId="52" xfId="0" applyNumberFormat="1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3" fontId="0" fillId="0" borderId="35" xfId="0" applyNumberFormat="1" applyBorder="1" applyAlignment="1">
      <alignment horizontal="right" vertical="center"/>
    </xf>
    <xf numFmtId="3" fontId="1" fillId="0" borderId="0" xfId="0" applyNumberFormat="1" applyFont="1" applyAlignment="1">
      <alignment horizontal="center"/>
    </xf>
    <xf numFmtId="3" fontId="0" fillId="0" borderId="3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0" xfId="0" applyNumberFormat="1" applyFont="1"/>
    <xf numFmtId="3" fontId="0" fillId="0" borderId="7" xfId="0" applyNumberFormat="1" applyBorder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3" fillId="0" borderId="7" xfId="0" applyNumberFormat="1" applyFont="1" applyBorder="1" applyAlignment="1">
      <alignment vertical="center"/>
    </xf>
    <xf numFmtId="0" fontId="7" fillId="0" borderId="0" xfId="1"/>
    <xf numFmtId="0" fontId="7" fillId="2" borderId="0" xfId="1" applyFill="1"/>
    <xf numFmtId="0" fontId="7" fillId="0" borderId="0" xfId="1" applyBorder="1"/>
    <xf numFmtId="0" fontId="4" fillId="0" borderId="0" xfId="1" applyFont="1" applyAlignment="1">
      <alignment horizontal="center"/>
    </xf>
    <xf numFmtId="0" fontId="4" fillId="2" borderId="0" xfId="1" applyFont="1" applyFill="1" applyAlignment="1">
      <alignment horizontal="right"/>
    </xf>
    <xf numFmtId="0" fontId="6" fillId="0" borderId="0" xfId="1" applyFont="1" applyAlignment="1">
      <alignment horizontal="center" wrapText="1"/>
    </xf>
    <xf numFmtId="0" fontId="1" fillId="0" borderId="6" xfId="0" applyFont="1" applyBorder="1"/>
    <xf numFmtId="0" fontId="1" fillId="0" borderId="12" xfId="0" applyFont="1" applyBorder="1"/>
    <xf numFmtId="0" fontId="1" fillId="0" borderId="5" xfId="0" applyFont="1" applyBorder="1"/>
    <xf numFmtId="0" fontId="0" fillId="0" borderId="8" xfId="0" applyBorder="1"/>
    <xf numFmtId="0" fontId="0" fillId="0" borderId="13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0" fontId="0" fillId="0" borderId="1" xfId="0" applyBorder="1"/>
    <xf numFmtId="0" fontId="0" fillId="0" borderId="4" xfId="0" applyBorder="1"/>
    <xf numFmtId="0" fontId="0" fillId="0" borderId="11" xfId="0" applyBorder="1"/>
    <xf numFmtId="0" fontId="9" fillId="0" borderId="3" xfId="0" applyFont="1" applyBorder="1"/>
    <xf numFmtId="0" fontId="0" fillId="0" borderId="21" xfId="0" applyBorder="1"/>
    <xf numFmtId="0" fontId="0" fillId="0" borderId="20" xfId="0" applyBorder="1"/>
    <xf numFmtId="0" fontId="9" fillId="0" borderId="17" xfId="0" applyFont="1" applyBorder="1"/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0" fillId="0" borderId="33" xfId="0" applyNumberFormat="1" applyBorder="1" applyAlignment="1">
      <alignment horizontal="right" vertical="center"/>
    </xf>
    <xf numFmtId="0" fontId="1" fillId="0" borderId="3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1" fillId="0" borderId="28" xfId="0" applyNumberFormat="1" applyFont="1" applyBorder="1" applyAlignment="1">
      <alignment horizontal="center" vertical="center" wrapText="1"/>
    </xf>
    <xf numFmtId="0" fontId="0" fillId="0" borderId="51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52" xfId="0" applyBorder="1" applyAlignment="1">
      <alignment vertical="center"/>
    </xf>
    <xf numFmtId="3" fontId="0" fillId="0" borderId="51" xfId="0" applyNumberFormat="1" applyBorder="1" applyAlignment="1">
      <alignment vertical="center"/>
    </xf>
    <xf numFmtId="3" fontId="0" fillId="0" borderId="41" xfId="0" applyNumberFormat="1" applyBorder="1" applyAlignment="1">
      <alignment vertical="center"/>
    </xf>
    <xf numFmtId="3" fontId="0" fillId="0" borderId="52" xfId="0" applyNumberFormat="1" applyBorder="1" applyAlignment="1"/>
    <xf numFmtId="3" fontId="0" fillId="0" borderId="9" xfId="0" applyNumberForma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41" xfId="0" applyBorder="1" applyAlignment="1">
      <alignment horizontal="left" vertical="center"/>
    </xf>
    <xf numFmtId="3" fontId="0" fillId="0" borderId="38" xfId="0" applyNumberFormat="1" applyBorder="1" applyAlignment="1">
      <alignment vertical="center"/>
    </xf>
    <xf numFmtId="3" fontId="0" fillId="0" borderId="41" xfId="0" applyNumberFormat="1" applyBorder="1" applyAlignment="1">
      <alignment horizontal="right" vertical="center"/>
    </xf>
    <xf numFmtId="3" fontId="0" fillId="0" borderId="39" xfId="0" applyNumberFormat="1" applyBorder="1" applyAlignment="1">
      <alignment vertical="center"/>
    </xf>
    <xf numFmtId="3" fontId="0" fillId="0" borderId="53" xfId="0" applyNumberFormat="1" applyBorder="1" applyAlignment="1">
      <alignment vertical="center"/>
    </xf>
    <xf numFmtId="0" fontId="1" fillId="0" borderId="44" xfId="0" applyFont="1" applyBorder="1" applyAlignment="1">
      <alignment horizontal="center" vertical="center" wrapText="1"/>
    </xf>
    <xf numFmtId="0" fontId="0" fillId="0" borderId="42" xfId="0" applyBorder="1" applyAlignment="1">
      <alignment vertical="center"/>
    </xf>
    <xf numFmtId="3" fontId="0" fillId="0" borderId="42" xfId="0" applyNumberFormat="1" applyBorder="1" applyAlignment="1">
      <alignment vertical="center"/>
    </xf>
    <xf numFmtId="3" fontId="0" fillId="0" borderId="37" xfId="0" applyNumberFormat="1" applyBorder="1" applyAlignment="1">
      <alignment vertical="center"/>
    </xf>
    <xf numFmtId="0" fontId="0" fillId="0" borderId="3" xfId="0" applyBorder="1" applyAlignment="1">
      <alignment horizontal="left" vertical="center"/>
    </xf>
    <xf numFmtId="3" fontId="0" fillId="0" borderId="11" xfId="0" applyNumberFormat="1" applyBorder="1" applyAlignment="1">
      <alignment horizontal="right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left" vertical="center"/>
    </xf>
    <xf numFmtId="0" fontId="0" fillId="0" borderId="41" xfId="0" applyFill="1" applyBorder="1" applyAlignment="1">
      <alignment horizontal="left" vertical="center"/>
    </xf>
    <xf numFmtId="0" fontId="0" fillId="0" borderId="41" xfId="0" applyFill="1" applyBorder="1" applyAlignment="1">
      <alignment horizontal="left" vertical="center" wrapText="1"/>
    </xf>
    <xf numFmtId="0" fontId="5" fillId="0" borderId="50" xfId="0" applyFont="1" applyFill="1" applyBorder="1" applyAlignment="1">
      <alignment horizontal="left" vertical="center"/>
    </xf>
    <xf numFmtId="0" fontId="5" fillId="0" borderId="49" xfId="0" applyFont="1" applyFill="1" applyBorder="1" applyAlignment="1">
      <alignment horizontal="left" vertical="center"/>
    </xf>
    <xf numFmtId="0" fontId="6" fillId="0" borderId="55" xfId="0" applyFont="1" applyFill="1" applyBorder="1" applyAlignment="1">
      <alignment horizontal="left" vertical="center"/>
    </xf>
    <xf numFmtId="0" fontId="4" fillId="0" borderId="57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left" vertical="center"/>
    </xf>
    <xf numFmtId="0" fontId="6" fillId="0" borderId="58" xfId="0" applyFont="1" applyBorder="1" applyAlignment="1">
      <alignment vertical="center"/>
    </xf>
    <xf numFmtId="0" fontId="8" fillId="0" borderId="0" xfId="1" applyFont="1" applyAlignment="1">
      <alignment horizontal="center" wrapText="1"/>
    </xf>
    <xf numFmtId="0" fontId="0" fillId="0" borderId="13" xfId="0" applyBorder="1" applyAlignment="1">
      <alignment horizontal="right" vertical="center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3" fontId="1" fillId="0" borderId="32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4" fillId="0" borderId="48" xfId="0" applyNumberFormat="1" applyFont="1" applyFill="1" applyBorder="1" applyAlignment="1">
      <alignment horizontal="center" vertical="center" wrapText="1"/>
    </xf>
    <xf numFmtId="3" fontId="4" fillId="0" borderId="54" xfId="0" applyNumberFormat="1" applyFont="1" applyFill="1" applyBorder="1" applyAlignment="1">
      <alignment horizontal="center" vertical="center" wrapText="1"/>
    </xf>
    <xf numFmtId="3" fontId="5" fillId="0" borderId="51" xfId="0" applyNumberFormat="1" applyFont="1" applyFill="1" applyBorder="1" applyAlignment="1">
      <alignment vertical="center"/>
    </xf>
    <xf numFmtId="3" fontId="6" fillId="0" borderId="51" xfId="0" applyNumberFormat="1" applyFont="1" applyFill="1" applyBorder="1" applyAlignment="1">
      <alignment vertical="center"/>
    </xf>
    <xf numFmtId="3" fontId="5" fillId="0" borderId="41" xfId="0" applyNumberFormat="1" applyFont="1" applyFill="1" applyBorder="1" applyAlignment="1">
      <alignment vertical="center"/>
    </xf>
    <xf numFmtId="3" fontId="5" fillId="0" borderId="50" xfId="0" applyNumberFormat="1" applyFont="1" applyBorder="1" applyAlignment="1">
      <alignment vertical="center"/>
    </xf>
    <xf numFmtId="3" fontId="5" fillId="0" borderId="49" xfId="0" applyNumberFormat="1" applyFont="1" applyBorder="1" applyAlignment="1">
      <alignment vertical="center"/>
    </xf>
    <xf numFmtId="3" fontId="6" fillId="0" borderId="56" xfId="0" applyNumberFormat="1" applyFont="1" applyFill="1" applyBorder="1" applyAlignment="1">
      <alignment vertical="center"/>
    </xf>
    <xf numFmtId="3" fontId="6" fillId="0" borderId="57" xfId="0" applyNumberFormat="1" applyFont="1" applyFill="1" applyBorder="1" applyAlignment="1">
      <alignment vertical="center"/>
    </xf>
    <xf numFmtId="0" fontId="0" fillId="0" borderId="57" xfId="0" applyFill="1" applyBorder="1" applyAlignment="1">
      <alignment horizontal="left" vertical="center"/>
    </xf>
    <xf numFmtId="3" fontId="0" fillId="0" borderId="57" xfId="0" applyNumberFormat="1" applyFont="1" applyFill="1" applyBorder="1" applyAlignment="1">
      <alignment vertical="center"/>
    </xf>
    <xf numFmtId="3" fontId="0" fillId="0" borderId="30" xfId="0" applyNumberFormat="1" applyFont="1" applyFill="1" applyBorder="1" applyAlignment="1">
      <alignment vertical="center"/>
    </xf>
    <xf numFmtId="3" fontId="6" fillId="0" borderId="30" xfId="0" applyNumberFormat="1" applyFont="1" applyFill="1" applyBorder="1" applyAlignment="1">
      <alignment vertical="center"/>
    </xf>
    <xf numFmtId="3" fontId="6" fillId="0" borderId="58" xfId="0" applyNumberFormat="1" applyFont="1" applyBorder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0" fillId="0" borderId="0" xfId="0" applyAlignment="1">
      <alignment horizontal="right"/>
    </xf>
    <xf numFmtId="0" fontId="0" fillId="0" borderId="0" xfId="0" applyAlignment="1"/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10" xfId="0" applyNumberFormat="1" applyFont="1" applyBorder="1" applyAlignment="1">
      <alignment horizontal="right" vertical="center"/>
    </xf>
    <xf numFmtId="3" fontId="1" fillId="0" borderId="34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3" fontId="1" fillId="0" borderId="47" xfId="0" applyNumberFormat="1" applyFont="1" applyBorder="1" applyAlignment="1">
      <alignment horizontal="center" vertical="center"/>
    </xf>
    <xf numFmtId="3" fontId="1" fillId="0" borderId="46" xfId="0" applyNumberFormat="1" applyFont="1" applyBorder="1" applyAlignment="1">
      <alignment horizontal="center" vertical="center"/>
    </xf>
    <xf numFmtId="3" fontId="1" fillId="0" borderId="43" xfId="0" applyNumberFormat="1" applyFont="1" applyBorder="1" applyAlignment="1">
      <alignment horizontal="center" vertical="center"/>
    </xf>
    <xf numFmtId="3" fontId="0" fillId="0" borderId="46" xfId="0" applyNumberForma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1" fillId="0" borderId="17" xfId="0" applyNumberFormat="1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left" vertical="center" wrapText="1"/>
    </xf>
    <xf numFmtId="3" fontId="1" fillId="0" borderId="18" xfId="0" applyNumberFormat="1" applyFont="1" applyBorder="1" applyAlignment="1">
      <alignment horizontal="right"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3" fontId="1" fillId="0" borderId="43" xfId="0" applyNumberFormat="1" applyFont="1" applyBorder="1" applyAlignment="1">
      <alignment horizontal="right" vertical="center"/>
    </xf>
    <xf numFmtId="3" fontId="1" fillId="0" borderId="45" xfId="0" applyNumberFormat="1" applyFont="1" applyBorder="1" applyAlignment="1">
      <alignment horizontal="right" vertical="center"/>
    </xf>
    <xf numFmtId="3" fontId="1" fillId="0" borderId="44" xfId="0" applyNumberFormat="1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3" fontId="1" fillId="0" borderId="32" xfId="0" applyNumberFormat="1" applyFon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1" applyFont="1" applyBorder="1" applyAlignment="1">
      <alignment horizontal="center"/>
    </xf>
    <xf numFmtId="0" fontId="8" fillId="0" borderId="0" xfId="1" applyFont="1" applyAlignment="1">
      <alignment horizontal="center" wrapText="1"/>
    </xf>
    <xf numFmtId="0" fontId="7" fillId="0" borderId="0" xfId="1" applyAlignment="1">
      <alignment horizontal="right"/>
    </xf>
    <xf numFmtId="0" fontId="1" fillId="0" borderId="0" xfId="0" applyFon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workbookViewId="0">
      <selection activeCell="I40" sqref="I40"/>
    </sheetView>
  </sheetViews>
  <sheetFormatPr defaultRowHeight="15"/>
  <cols>
    <col min="1" max="1" width="44" customWidth="1"/>
    <col min="2" max="2" width="16.28515625" customWidth="1"/>
    <col min="3" max="3" width="16.7109375" customWidth="1"/>
    <col min="4" max="4" width="41" customWidth="1"/>
    <col min="5" max="5" width="16.7109375" customWidth="1"/>
    <col min="6" max="6" width="16.5703125" style="52" customWidth="1"/>
  </cols>
  <sheetData>
    <row r="1" spans="1:13">
      <c r="A1" s="151" t="s">
        <v>103</v>
      </c>
      <c r="B1" s="151"/>
      <c r="C1" s="151"/>
      <c r="D1" s="151"/>
      <c r="E1" s="151"/>
      <c r="F1" s="152"/>
    </row>
    <row r="3" spans="1:13">
      <c r="M3" s="95"/>
    </row>
    <row r="4" spans="1:13" ht="18.75">
      <c r="A4" s="149" t="s">
        <v>104</v>
      </c>
      <c r="B4" s="149"/>
      <c r="C4" s="149"/>
      <c r="D4" s="149"/>
      <c r="E4" s="149"/>
      <c r="F4" s="150"/>
    </row>
    <row r="6" spans="1:13" ht="15.75" thickBot="1">
      <c r="E6" s="8"/>
      <c r="F6" s="53" t="s">
        <v>62</v>
      </c>
    </row>
    <row r="7" spans="1:13" s="14" customFormat="1" ht="46.5" customHeight="1" thickBot="1">
      <c r="A7" s="36" t="s">
        <v>9</v>
      </c>
      <c r="B7" s="110" t="s">
        <v>57</v>
      </c>
      <c r="C7" s="43" t="s">
        <v>105</v>
      </c>
      <c r="D7" s="36" t="s">
        <v>10</v>
      </c>
      <c r="E7" s="110" t="s">
        <v>57</v>
      </c>
      <c r="F7" s="96" t="s">
        <v>105</v>
      </c>
    </row>
    <row r="8" spans="1:13" s="14" customFormat="1" ht="24.95" customHeight="1">
      <c r="A8" s="97" t="s">
        <v>89</v>
      </c>
      <c r="B8" s="100">
        <v>29879000</v>
      </c>
      <c r="C8" s="100">
        <v>28784598</v>
      </c>
      <c r="D8" s="97" t="s">
        <v>6</v>
      </c>
      <c r="E8" s="100">
        <v>15186000</v>
      </c>
      <c r="F8" s="100">
        <v>16327050</v>
      </c>
    </row>
    <row r="9" spans="1:13" s="14" customFormat="1" ht="24.95" customHeight="1">
      <c r="A9" s="98" t="s">
        <v>0</v>
      </c>
      <c r="B9" s="101">
        <v>8900000</v>
      </c>
      <c r="C9" s="101">
        <v>8900000</v>
      </c>
      <c r="D9" s="105" t="s">
        <v>90</v>
      </c>
      <c r="E9" s="107">
        <v>2272000</v>
      </c>
      <c r="F9" s="101">
        <v>2272195</v>
      </c>
    </row>
    <row r="10" spans="1:13" s="14" customFormat="1" ht="24.95" customHeight="1">
      <c r="A10" s="98" t="s">
        <v>1</v>
      </c>
      <c r="B10" s="101">
        <v>5379000</v>
      </c>
      <c r="C10" s="101">
        <v>5392897</v>
      </c>
      <c r="D10" s="105" t="s">
        <v>7</v>
      </c>
      <c r="E10" s="107">
        <v>17396000</v>
      </c>
      <c r="F10" s="101">
        <v>16069061</v>
      </c>
    </row>
    <row r="11" spans="1:13" s="14" customFormat="1" ht="24.95" customHeight="1">
      <c r="A11" s="98" t="s">
        <v>3</v>
      </c>
      <c r="B11" s="101">
        <v>0</v>
      </c>
      <c r="C11" s="101">
        <v>0</v>
      </c>
      <c r="D11" s="98" t="s">
        <v>11</v>
      </c>
      <c r="E11" s="101">
        <v>1221000</v>
      </c>
      <c r="F11" s="101">
        <v>3593003</v>
      </c>
    </row>
    <row r="12" spans="1:13" s="14" customFormat="1" ht="24.95" customHeight="1" thickBot="1">
      <c r="A12" s="99"/>
      <c r="B12" s="55"/>
      <c r="C12" s="102"/>
      <c r="D12" s="99" t="s">
        <v>12</v>
      </c>
      <c r="E12" s="55">
        <v>4387000</v>
      </c>
      <c r="F12" s="55">
        <v>4518500</v>
      </c>
    </row>
    <row r="13" spans="1:13" s="14" customFormat="1" ht="24.95" customHeight="1" thickBot="1">
      <c r="A13" s="35" t="s">
        <v>106</v>
      </c>
      <c r="B13" s="38">
        <v>44158000</v>
      </c>
      <c r="C13" s="37">
        <v>43077495</v>
      </c>
      <c r="D13" s="35" t="s">
        <v>107</v>
      </c>
      <c r="E13" s="38">
        <v>40462000</v>
      </c>
      <c r="F13" s="37">
        <v>42779809</v>
      </c>
    </row>
    <row r="14" spans="1:13" s="14" customFormat="1" ht="24.95" customHeight="1">
      <c r="A14" s="97" t="s">
        <v>91</v>
      </c>
      <c r="B14" s="100">
        <v>0</v>
      </c>
      <c r="C14" s="100">
        <v>0</v>
      </c>
      <c r="D14" s="97"/>
      <c r="E14" s="100"/>
      <c r="F14" s="106"/>
    </row>
    <row r="15" spans="1:13" s="14" customFormat="1" ht="24.95" customHeight="1" thickBot="1">
      <c r="A15" s="111" t="s">
        <v>92</v>
      </c>
      <c r="B15" s="112">
        <v>0</v>
      </c>
      <c r="C15" s="112">
        <v>0</v>
      </c>
      <c r="D15" s="111" t="s">
        <v>95</v>
      </c>
      <c r="E15" s="112">
        <v>0</v>
      </c>
      <c r="F15" s="108">
        <v>818836</v>
      </c>
    </row>
    <row r="16" spans="1:13" s="14" customFormat="1" ht="24.95" customHeight="1" thickBot="1">
      <c r="A16" s="35" t="s">
        <v>4</v>
      </c>
      <c r="B16" s="42">
        <v>0</v>
      </c>
      <c r="C16" s="42">
        <v>0</v>
      </c>
      <c r="D16" s="104" t="s">
        <v>94</v>
      </c>
      <c r="E16" s="42">
        <v>0</v>
      </c>
      <c r="F16" s="113">
        <v>818836</v>
      </c>
    </row>
    <row r="17" spans="1:6" s="14" customFormat="1" ht="24.95" customHeight="1" thickBot="1">
      <c r="A17" s="35" t="s">
        <v>93</v>
      </c>
      <c r="B17" s="38">
        <v>44158000</v>
      </c>
      <c r="C17" s="37">
        <v>43077495</v>
      </c>
      <c r="D17" s="35" t="s">
        <v>15</v>
      </c>
      <c r="E17" s="38">
        <v>40462000</v>
      </c>
      <c r="F17" s="37">
        <v>43598645</v>
      </c>
    </row>
    <row r="18" spans="1:6" s="14" customFormat="1" ht="24.95" customHeight="1" thickBot="1">
      <c r="A18" s="104" t="s">
        <v>14</v>
      </c>
      <c r="B18" s="103"/>
      <c r="C18" s="42">
        <v>521150</v>
      </c>
      <c r="D18" s="104" t="s">
        <v>16</v>
      </c>
      <c r="E18" s="42">
        <v>3696000</v>
      </c>
      <c r="F18" s="109">
        <v>0</v>
      </c>
    </row>
    <row r="37" spans="1:6" ht="18.75">
      <c r="A37" s="149" t="s">
        <v>108</v>
      </c>
      <c r="B37" s="149"/>
      <c r="C37" s="149"/>
      <c r="D37" s="149"/>
      <c r="E37" s="149"/>
      <c r="F37" s="150"/>
    </row>
    <row r="39" spans="1:6" ht="15.75" thickBot="1">
      <c r="E39" s="8"/>
      <c r="F39" s="53" t="s">
        <v>62</v>
      </c>
    </row>
    <row r="40" spans="1:6" s="14" customFormat="1" ht="52.5" customHeight="1" thickBot="1">
      <c r="A40" s="31" t="s">
        <v>9</v>
      </c>
      <c r="B40" s="94" t="s">
        <v>57</v>
      </c>
      <c r="C40" s="43" t="s">
        <v>105</v>
      </c>
      <c r="D40" s="32" t="s">
        <v>10</v>
      </c>
      <c r="E40" s="94" t="s">
        <v>57</v>
      </c>
      <c r="F40" s="96" t="s">
        <v>105</v>
      </c>
    </row>
    <row r="41" spans="1:6" s="14" customFormat="1" ht="24.95" customHeight="1">
      <c r="A41" s="1" t="s">
        <v>96</v>
      </c>
      <c r="B41" s="39">
        <v>11720000</v>
      </c>
      <c r="C41" s="16">
        <v>25460931</v>
      </c>
      <c r="D41" s="21" t="s">
        <v>8</v>
      </c>
      <c r="E41" s="39">
        <v>0</v>
      </c>
      <c r="F41" s="16">
        <v>11475741</v>
      </c>
    </row>
    <row r="42" spans="1:6" s="14" customFormat="1" ht="24.95" customHeight="1">
      <c r="A42" s="2" t="s">
        <v>2</v>
      </c>
      <c r="B42" s="40">
        <v>0</v>
      </c>
      <c r="C42" s="17">
        <v>7637362</v>
      </c>
      <c r="D42" s="22" t="s">
        <v>21</v>
      </c>
      <c r="E42" s="40">
        <v>13568000</v>
      </c>
      <c r="F42" s="17">
        <v>23198528</v>
      </c>
    </row>
    <row r="43" spans="1:6" s="14" customFormat="1" ht="24.95" customHeight="1" thickBot="1">
      <c r="A43" s="15" t="s">
        <v>17</v>
      </c>
      <c r="B43" s="41">
        <v>0</v>
      </c>
      <c r="C43" s="18">
        <v>0</v>
      </c>
      <c r="D43" s="23" t="s">
        <v>97</v>
      </c>
      <c r="E43" s="41">
        <v>1848000</v>
      </c>
      <c r="F43" s="18">
        <v>28000000</v>
      </c>
    </row>
    <row r="44" spans="1:6" s="14" customFormat="1" ht="24.95" customHeight="1" thickBot="1">
      <c r="A44" s="35" t="s">
        <v>18</v>
      </c>
      <c r="B44" s="38">
        <v>11720000</v>
      </c>
      <c r="C44" s="37">
        <v>33098293</v>
      </c>
      <c r="D44" s="35" t="s">
        <v>22</v>
      </c>
      <c r="E44" s="38">
        <v>15416000</v>
      </c>
      <c r="F44" s="37">
        <v>62674269</v>
      </c>
    </row>
    <row r="45" spans="1:6" s="14" customFormat="1" ht="24.95" customHeight="1">
      <c r="A45" s="114" t="s">
        <v>19</v>
      </c>
      <c r="B45" s="93">
        <v>0</v>
      </c>
      <c r="C45" s="115">
        <v>30097126</v>
      </c>
      <c r="D45" s="21"/>
      <c r="E45" s="39"/>
      <c r="F45" s="16"/>
    </row>
    <row r="46" spans="1:6" s="14" customFormat="1" ht="24.95" customHeight="1" thickBot="1">
      <c r="A46" s="56" t="s">
        <v>63</v>
      </c>
      <c r="B46" s="57">
        <v>0</v>
      </c>
      <c r="C46" s="127">
        <v>0</v>
      </c>
      <c r="D46" s="23" t="s">
        <v>63</v>
      </c>
      <c r="E46" s="41">
        <v>0</v>
      </c>
      <c r="F46" s="18">
        <v>0</v>
      </c>
    </row>
    <row r="47" spans="1:6" s="14" customFormat="1" ht="24.95" customHeight="1" thickBot="1">
      <c r="A47" s="35" t="s">
        <v>20</v>
      </c>
      <c r="B47" s="42">
        <v>0</v>
      </c>
      <c r="C47" s="37">
        <v>30097126</v>
      </c>
      <c r="D47" s="35" t="s">
        <v>64</v>
      </c>
      <c r="E47" s="42">
        <v>0</v>
      </c>
      <c r="F47" s="42">
        <v>0</v>
      </c>
    </row>
    <row r="48" spans="1:6" s="14" customFormat="1" ht="24.95" customHeight="1" thickBot="1">
      <c r="A48" s="35" t="s">
        <v>5</v>
      </c>
      <c r="B48" s="38">
        <v>11720000</v>
      </c>
      <c r="C48" s="37">
        <v>63195419</v>
      </c>
      <c r="D48" s="35" t="s">
        <v>15</v>
      </c>
      <c r="E48" s="38">
        <v>15416000</v>
      </c>
      <c r="F48" s="37">
        <v>62674269</v>
      </c>
    </row>
    <row r="49" spans="1:6" s="14" customFormat="1" ht="24.95" customHeight="1" thickBot="1">
      <c r="A49" s="104" t="s">
        <v>14</v>
      </c>
      <c r="B49" s="103">
        <v>3696000</v>
      </c>
      <c r="C49" s="42">
        <v>0</v>
      </c>
      <c r="D49" s="104" t="s">
        <v>16</v>
      </c>
      <c r="E49" s="103">
        <v>0</v>
      </c>
      <c r="F49" s="42">
        <v>521150</v>
      </c>
    </row>
  </sheetData>
  <mergeCells count="3">
    <mergeCell ref="A4:F4"/>
    <mergeCell ref="A1:F1"/>
    <mergeCell ref="A37:F37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workbookViewId="0">
      <selection activeCell="I38" sqref="I38"/>
    </sheetView>
  </sheetViews>
  <sheetFormatPr defaultRowHeight="15"/>
  <cols>
    <col min="1" max="1" width="40.28515625" style="52" customWidth="1"/>
    <col min="2" max="7" width="13.7109375" style="52" customWidth="1"/>
    <col min="8" max="16384" width="9.140625" style="52"/>
  </cols>
  <sheetData>
    <row r="1" spans="1:7">
      <c r="A1" s="153" t="s">
        <v>109</v>
      </c>
      <c r="B1" s="153"/>
      <c r="C1" s="153"/>
      <c r="D1" s="153"/>
      <c r="E1" s="153"/>
      <c r="F1" s="153"/>
      <c r="G1" s="153"/>
    </row>
    <row r="3" spans="1:7" ht="20.100000000000001" customHeight="1">
      <c r="A3" s="154" t="s">
        <v>111</v>
      </c>
      <c r="B3" s="154"/>
      <c r="C3" s="154"/>
      <c r="D3" s="154"/>
      <c r="E3" s="154"/>
      <c r="F3" s="154"/>
      <c r="G3" s="155"/>
    </row>
    <row r="4" spans="1:7" ht="20.100000000000001" customHeight="1">
      <c r="A4" s="154" t="s">
        <v>112</v>
      </c>
      <c r="B4" s="154"/>
      <c r="C4" s="154"/>
      <c r="D4" s="154"/>
      <c r="E4" s="154"/>
      <c r="F4" s="154"/>
      <c r="G4" s="155"/>
    </row>
    <row r="5" spans="1:7" ht="20.100000000000001" customHeight="1" thickBot="1">
      <c r="F5" s="53"/>
      <c r="G5" s="53" t="s">
        <v>62</v>
      </c>
    </row>
    <row r="6" spans="1:7" s="58" customFormat="1" ht="20.100000000000001" customHeight="1" thickBot="1">
      <c r="A6" s="159" t="s">
        <v>23</v>
      </c>
      <c r="B6" s="175" t="s">
        <v>24</v>
      </c>
      <c r="C6" s="176"/>
      <c r="D6" s="177" t="s">
        <v>25</v>
      </c>
      <c r="E6" s="178"/>
      <c r="F6" s="179" t="s">
        <v>26</v>
      </c>
      <c r="G6" s="180"/>
    </row>
    <row r="7" spans="1:7" s="58" customFormat="1" ht="45.75" customHeight="1" thickBot="1">
      <c r="A7" s="160"/>
      <c r="B7" s="128" t="s">
        <v>57</v>
      </c>
      <c r="C7" s="129" t="s">
        <v>105</v>
      </c>
      <c r="D7" s="129" t="s">
        <v>57</v>
      </c>
      <c r="E7" s="129" t="s">
        <v>105</v>
      </c>
      <c r="F7" s="130" t="s">
        <v>57</v>
      </c>
      <c r="G7" s="131" t="s">
        <v>105</v>
      </c>
    </row>
    <row r="8" spans="1:7" ht="20.100000000000001" customHeight="1">
      <c r="A8" s="59" t="s">
        <v>27</v>
      </c>
      <c r="B8" s="16">
        <v>44158000</v>
      </c>
      <c r="C8" s="16">
        <v>43077495</v>
      </c>
      <c r="D8" s="16">
        <v>11720000</v>
      </c>
      <c r="E8" s="39">
        <v>63195419</v>
      </c>
      <c r="F8" s="39">
        <v>55878000</v>
      </c>
      <c r="G8" s="5">
        <v>106272914</v>
      </c>
    </row>
    <row r="9" spans="1:7" ht="20.100000000000001" customHeight="1">
      <c r="A9" s="60" t="s">
        <v>28</v>
      </c>
      <c r="B9" s="17">
        <v>40462000</v>
      </c>
      <c r="C9" s="17">
        <v>43598645</v>
      </c>
      <c r="D9" s="17">
        <v>15416000</v>
      </c>
      <c r="E9" s="40">
        <v>62674269</v>
      </c>
      <c r="F9" s="40">
        <v>55878000</v>
      </c>
      <c r="G9" s="6">
        <v>106272914</v>
      </c>
    </row>
    <row r="10" spans="1:7" s="62" customFormat="1" ht="20.100000000000001" customHeight="1">
      <c r="A10" s="61" t="s">
        <v>29</v>
      </c>
      <c r="B10" s="24">
        <v>3696000</v>
      </c>
      <c r="C10" s="24">
        <v>-521150</v>
      </c>
      <c r="D10" s="24">
        <v>-3696000</v>
      </c>
      <c r="E10" s="33">
        <v>521150</v>
      </c>
      <c r="F10" s="33">
        <v>0</v>
      </c>
      <c r="G10" s="9">
        <v>0</v>
      </c>
    </row>
    <row r="11" spans="1:7" ht="20.100000000000001" customHeight="1">
      <c r="A11" s="61" t="s">
        <v>30</v>
      </c>
      <c r="B11" s="17">
        <v>3696000</v>
      </c>
      <c r="C11" s="17">
        <v>-521150</v>
      </c>
      <c r="D11" s="17">
        <v>-3696000</v>
      </c>
      <c r="E11" s="40">
        <v>521150</v>
      </c>
      <c r="F11" s="40">
        <v>0</v>
      </c>
      <c r="G11" s="6">
        <v>0</v>
      </c>
    </row>
    <row r="12" spans="1:7" ht="20.100000000000001" customHeight="1">
      <c r="A12" s="60" t="s">
        <v>31</v>
      </c>
      <c r="B12" s="17"/>
      <c r="C12" s="17"/>
      <c r="D12" s="17"/>
      <c r="E12" s="40"/>
      <c r="F12" s="40"/>
      <c r="G12" s="6"/>
    </row>
    <row r="13" spans="1:7" ht="20.100000000000001" customHeight="1">
      <c r="A13" s="60" t="s">
        <v>32</v>
      </c>
      <c r="B13" s="17"/>
      <c r="C13" s="17"/>
      <c r="D13" s="17"/>
      <c r="E13" s="40"/>
      <c r="F13" s="40"/>
      <c r="G13" s="6"/>
    </row>
    <row r="14" spans="1:7" ht="20.100000000000001" customHeight="1">
      <c r="A14" s="60" t="s">
        <v>33</v>
      </c>
      <c r="B14" s="17"/>
      <c r="C14" s="17"/>
      <c r="D14" s="17"/>
      <c r="E14" s="40"/>
      <c r="F14" s="40"/>
      <c r="G14" s="6"/>
    </row>
    <row r="15" spans="1:7" ht="20.100000000000001" customHeight="1">
      <c r="A15" s="60" t="s">
        <v>34</v>
      </c>
      <c r="B15" s="17"/>
      <c r="C15" s="17"/>
      <c r="D15" s="17"/>
      <c r="E15" s="40"/>
      <c r="F15" s="40"/>
      <c r="G15" s="6"/>
    </row>
    <row r="16" spans="1:7" ht="20.100000000000001" customHeight="1" thickBot="1">
      <c r="A16" s="63" t="s">
        <v>35</v>
      </c>
      <c r="B16" s="18"/>
      <c r="C16" s="18"/>
      <c r="D16" s="18"/>
      <c r="E16" s="41"/>
      <c r="F16" s="41"/>
      <c r="G16" s="19"/>
    </row>
    <row r="17" spans="1:7" s="62" customFormat="1" ht="20.100000000000001" customHeight="1">
      <c r="A17" s="167" t="s">
        <v>36</v>
      </c>
      <c r="B17" s="169">
        <v>0</v>
      </c>
      <c r="C17" s="46"/>
      <c r="D17" s="169">
        <v>0</v>
      </c>
      <c r="E17" s="48"/>
      <c r="F17" s="173">
        <v>0</v>
      </c>
      <c r="G17" s="171">
        <v>0</v>
      </c>
    </row>
    <row r="18" spans="1:7" s="62" customFormat="1" ht="20.100000000000001" customHeight="1" thickBot="1">
      <c r="A18" s="168"/>
      <c r="B18" s="170"/>
      <c r="C18" s="47"/>
      <c r="D18" s="170"/>
      <c r="E18" s="49"/>
      <c r="F18" s="174"/>
      <c r="G18" s="172"/>
    </row>
    <row r="19" spans="1:7" ht="20.100000000000001" customHeight="1"/>
    <row r="20" spans="1:7" ht="20.100000000000001" customHeight="1"/>
    <row r="21" spans="1:7" ht="20.100000000000001" customHeight="1"/>
    <row r="22" spans="1:7" ht="20.100000000000001" customHeight="1">
      <c r="A22" s="153" t="s">
        <v>110</v>
      </c>
      <c r="B22" s="153"/>
      <c r="C22" s="153"/>
      <c r="D22" s="153"/>
      <c r="E22" s="153"/>
      <c r="F22" s="153"/>
      <c r="G22" s="153"/>
    </row>
    <row r="23" spans="1:7" ht="20.100000000000001" customHeight="1"/>
    <row r="24" spans="1:7" ht="20.100000000000001" customHeight="1">
      <c r="A24" s="154" t="s">
        <v>111</v>
      </c>
      <c r="B24" s="154"/>
      <c r="C24" s="154"/>
      <c r="D24" s="154"/>
      <c r="E24" s="154"/>
      <c r="F24" s="154"/>
      <c r="G24" s="155"/>
    </row>
    <row r="25" spans="1:7" ht="20.100000000000001" customHeight="1">
      <c r="A25" s="154" t="s">
        <v>113</v>
      </c>
      <c r="B25" s="154"/>
      <c r="C25" s="154"/>
      <c r="D25" s="154"/>
      <c r="E25" s="154"/>
      <c r="F25" s="154"/>
      <c r="G25" s="155"/>
    </row>
    <row r="26" spans="1:7" ht="20.100000000000001" customHeight="1"/>
    <row r="27" spans="1:7" ht="20.100000000000001" customHeight="1" thickBot="1">
      <c r="F27" s="53"/>
      <c r="G27" s="53" t="s">
        <v>62</v>
      </c>
    </row>
    <row r="28" spans="1:7" s="64" customFormat="1" ht="20.100000000000001" customHeight="1">
      <c r="A28" s="159" t="s">
        <v>23</v>
      </c>
      <c r="B28" s="161" t="s">
        <v>24</v>
      </c>
      <c r="C28" s="162"/>
      <c r="D28" s="163" t="s">
        <v>25</v>
      </c>
      <c r="E28" s="164"/>
      <c r="F28" s="165" t="s">
        <v>26</v>
      </c>
      <c r="G28" s="166"/>
    </row>
    <row r="29" spans="1:7" s="64" customFormat="1" ht="44.25" customHeight="1" thickBot="1">
      <c r="A29" s="160"/>
      <c r="B29" s="132" t="s">
        <v>57</v>
      </c>
      <c r="C29" s="133" t="s">
        <v>105</v>
      </c>
      <c r="D29" s="133" t="s">
        <v>57</v>
      </c>
      <c r="E29" s="133" t="s">
        <v>105</v>
      </c>
      <c r="F29" s="133" t="s">
        <v>57</v>
      </c>
      <c r="G29" s="134" t="s">
        <v>105</v>
      </c>
    </row>
    <row r="30" spans="1:7" s="65" customFormat="1" ht="20.100000000000001" customHeight="1">
      <c r="A30" s="59" t="s">
        <v>27</v>
      </c>
      <c r="B30" s="16">
        <v>44158000</v>
      </c>
      <c r="C30" s="16">
        <v>43077495</v>
      </c>
      <c r="D30" s="16">
        <v>11720000</v>
      </c>
      <c r="E30" s="39">
        <v>63195419</v>
      </c>
      <c r="F30" s="39">
        <v>55878000</v>
      </c>
      <c r="G30" s="16">
        <v>106272914</v>
      </c>
    </row>
    <row r="31" spans="1:7" s="65" customFormat="1" ht="20.100000000000001" customHeight="1">
      <c r="A31" s="60" t="s">
        <v>28</v>
      </c>
      <c r="B31" s="17">
        <v>40462000</v>
      </c>
      <c r="C31" s="17">
        <v>43598645</v>
      </c>
      <c r="D31" s="17">
        <v>145416000</v>
      </c>
      <c r="E31" s="40">
        <v>62674269</v>
      </c>
      <c r="F31" s="40">
        <v>55878000</v>
      </c>
      <c r="G31" s="17">
        <v>106272914</v>
      </c>
    </row>
    <row r="32" spans="1:7" s="65" customFormat="1" ht="20.100000000000001" customHeight="1">
      <c r="A32" s="66" t="s">
        <v>37</v>
      </c>
      <c r="B32" s="17">
        <v>3696000</v>
      </c>
      <c r="C32" s="17">
        <v>-521150</v>
      </c>
      <c r="D32" s="17">
        <v>-3696000</v>
      </c>
      <c r="E32" s="40">
        <v>521150</v>
      </c>
      <c r="F32" s="40">
        <v>0</v>
      </c>
      <c r="G32" s="17">
        <v>0</v>
      </c>
    </row>
    <row r="33" spans="1:7" s="65" customFormat="1" ht="20.100000000000001" customHeight="1">
      <c r="A33" s="66" t="s">
        <v>38</v>
      </c>
      <c r="B33" s="17"/>
      <c r="C33" s="17"/>
      <c r="D33" s="17"/>
      <c r="E33" s="40"/>
      <c r="F33" s="40"/>
      <c r="G33" s="17"/>
    </row>
    <row r="34" spans="1:7" s="65" customFormat="1" ht="20.100000000000001" customHeight="1">
      <c r="A34" s="66" t="s">
        <v>39</v>
      </c>
      <c r="B34" s="17"/>
      <c r="C34" s="17"/>
      <c r="D34" s="17"/>
      <c r="E34" s="40"/>
      <c r="F34" s="40"/>
      <c r="G34" s="17"/>
    </row>
    <row r="35" spans="1:7" s="67" customFormat="1" ht="20.100000000000001" customHeight="1">
      <c r="A35" s="156" t="s">
        <v>40</v>
      </c>
      <c r="B35" s="157"/>
      <c r="C35" s="50"/>
      <c r="D35" s="157"/>
      <c r="E35" s="51"/>
      <c r="F35" s="158"/>
      <c r="G35" s="50"/>
    </row>
    <row r="36" spans="1:7" s="67" customFormat="1" ht="20.100000000000001" customHeight="1">
      <c r="A36" s="156"/>
      <c r="B36" s="157"/>
      <c r="C36" s="50"/>
      <c r="D36" s="157"/>
      <c r="E36" s="51"/>
      <c r="F36" s="158"/>
      <c r="G36" s="50"/>
    </row>
    <row r="37" spans="1:7" s="65" customFormat="1" ht="20.100000000000001" customHeight="1">
      <c r="A37" s="66" t="s">
        <v>41</v>
      </c>
      <c r="B37" s="17">
        <v>0</v>
      </c>
      <c r="C37" s="17"/>
      <c r="D37" s="17">
        <v>0</v>
      </c>
      <c r="E37" s="40"/>
      <c r="F37" s="40">
        <v>0</v>
      </c>
      <c r="G37" s="17"/>
    </row>
    <row r="38" spans="1:7" s="65" customFormat="1" ht="20.100000000000001" customHeight="1" thickBot="1">
      <c r="A38" s="68" t="s">
        <v>42</v>
      </c>
      <c r="B38" s="18">
        <v>0</v>
      </c>
      <c r="C38" s="18"/>
      <c r="D38" s="18">
        <v>0</v>
      </c>
      <c r="E38" s="41"/>
      <c r="F38" s="41">
        <v>0</v>
      </c>
      <c r="G38" s="18"/>
    </row>
    <row r="39" spans="1:7" s="67" customFormat="1" ht="20.100000000000001" customHeight="1" thickBot="1">
      <c r="A39" s="54" t="s">
        <v>43</v>
      </c>
      <c r="B39" s="20">
        <v>3696000</v>
      </c>
      <c r="C39" s="20">
        <v>-521150</v>
      </c>
      <c r="D39" s="20">
        <v>-3696000</v>
      </c>
      <c r="E39" s="34">
        <v>521150</v>
      </c>
      <c r="F39" s="34">
        <v>0</v>
      </c>
      <c r="G39" s="7">
        <v>0</v>
      </c>
    </row>
  </sheetData>
  <mergeCells count="23">
    <mergeCell ref="A6:A7"/>
    <mergeCell ref="G17:G18"/>
    <mergeCell ref="D17:D18"/>
    <mergeCell ref="F17:F18"/>
    <mergeCell ref="B6:C6"/>
    <mergeCell ref="D6:E6"/>
    <mergeCell ref="F6:G6"/>
    <mergeCell ref="A1:G1"/>
    <mergeCell ref="A3:G3"/>
    <mergeCell ref="A4:G4"/>
    <mergeCell ref="A35:A36"/>
    <mergeCell ref="B35:B36"/>
    <mergeCell ref="D35:D36"/>
    <mergeCell ref="F35:F36"/>
    <mergeCell ref="A22:G22"/>
    <mergeCell ref="A24:G24"/>
    <mergeCell ref="A25:G25"/>
    <mergeCell ref="A28:A29"/>
    <mergeCell ref="B28:C28"/>
    <mergeCell ref="D28:E28"/>
    <mergeCell ref="F28:G28"/>
    <mergeCell ref="A17:A18"/>
    <mergeCell ref="B17:B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E28"/>
  <sheetViews>
    <sheetView workbookViewId="0">
      <selection activeCell="G28" sqref="G28"/>
    </sheetView>
  </sheetViews>
  <sheetFormatPr defaultRowHeight="15"/>
  <cols>
    <col min="1" max="1" width="30.28515625" customWidth="1"/>
    <col min="2" max="4" width="15.7109375" customWidth="1"/>
    <col min="5" max="5" width="19.28515625" customWidth="1"/>
  </cols>
  <sheetData>
    <row r="2" spans="1:5">
      <c r="A2" s="151" t="s">
        <v>114</v>
      </c>
      <c r="B2" s="151"/>
      <c r="C2" s="151"/>
      <c r="D2" s="151"/>
    </row>
    <row r="4" spans="1:5">
      <c r="A4" s="12"/>
      <c r="B4" s="12"/>
      <c r="C4" s="12"/>
      <c r="D4" s="12"/>
      <c r="E4" s="12"/>
    </row>
    <row r="6" spans="1:5">
      <c r="A6" s="181" t="s">
        <v>98</v>
      </c>
      <c r="B6" s="181"/>
      <c r="C6" s="181"/>
      <c r="D6" s="181"/>
    </row>
    <row r="7" spans="1:5">
      <c r="A7" s="181" t="s">
        <v>44</v>
      </c>
      <c r="B7" s="181"/>
      <c r="C7" s="181"/>
      <c r="D7" s="181"/>
    </row>
    <row r="8" spans="1:5">
      <c r="A8" s="10"/>
      <c r="B8" s="10"/>
      <c r="C8" s="10"/>
      <c r="D8" s="10"/>
    </row>
    <row r="9" spans="1:5" ht="15.75" thickBot="1">
      <c r="D9" s="8" t="s">
        <v>62</v>
      </c>
    </row>
    <row r="10" spans="1:5" ht="30" customHeight="1">
      <c r="A10" s="26" t="s">
        <v>45</v>
      </c>
      <c r="B10" s="45" t="s">
        <v>115</v>
      </c>
      <c r="C10" s="45" t="s">
        <v>100</v>
      </c>
      <c r="D10" s="27" t="s">
        <v>116</v>
      </c>
    </row>
    <row r="11" spans="1:5" ht="30" customHeight="1" thickBot="1">
      <c r="A11" s="28" t="s">
        <v>99</v>
      </c>
      <c r="B11" s="29">
        <v>0</v>
      </c>
      <c r="C11" s="29">
        <v>0</v>
      </c>
      <c r="D11" s="30">
        <v>0</v>
      </c>
    </row>
    <row r="15" spans="1:5">
      <c r="A15" s="151" t="s">
        <v>117</v>
      </c>
      <c r="B15" s="151"/>
      <c r="C15" s="151"/>
      <c r="D15" s="151"/>
    </row>
    <row r="18" spans="1:4">
      <c r="A18" s="181" t="s">
        <v>101</v>
      </c>
      <c r="B18" s="181"/>
      <c r="C18" s="181"/>
      <c r="D18" s="181"/>
    </row>
    <row r="19" spans="1:4">
      <c r="A19" s="181" t="s">
        <v>58</v>
      </c>
      <c r="B19" s="181"/>
      <c r="C19" s="181"/>
      <c r="D19" s="181"/>
    </row>
    <row r="21" spans="1:4" ht="15.75" thickBot="1">
      <c r="D21" s="8" t="s">
        <v>62</v>
      </c>
    </row>
    <row r="22" spans="1:4" s="11" customFormat="1" ht="30" customHeight="1" thickBot="1">
      <c r="A22" s="3" t="s">
        <v>46</v>
      </c>
      <c r="B22" s="13" t="s">
        <v>65</v>
      </c>
      <c r="C22" s="13" t="s">
        <v>100</v>
      </c>
      <c r="D22" s="4" t="s">
        <v>116</v>
      </c>
    </row>
    <row r="23" spans="1:4" s="14" customFormat="1" ht="30" customHeight="1">
      <c r="A23" s="1" t="s">
        <v>47</v>
      </c>
      <c r="B23" s="16">
        <v>7600000</v>
      </c>
      <c r="C23" s="16">
        <v>7700000</v>
      </c>
      <c r="D23" s="5">
        <v>7800000</v>
      </c>
    </row>
    <row r="24" spans="1:4" s="14" customFormat="1" ht="30" customHeight="1">
      <c r="A24" s="2" t="s">
        <v>48</v>
      </c>
      <c r="B24" s="17">
        <v>1300000</v>
      </c>
      <c r="C24" s="17">
        <v>1400000</v>
      </c>
      <c r="D24" s="6">
        <v>1500000</v>
      </c>
    </row>
    <row r="25" spans="1:4" s="14" customFormat="1" ht="30" customHeight="1">
      <c r="A25" s="2" t="s">
        <v>49</v>
      </c>
      <c r="B25" s="17">
        <v>0</v>
      </c>
      <c r="C25" s="17">
        <v>0</v>
      </c>
      <c r="D25" s="6">
        <v>0</v>
      </c>
    </row>
    <row r="26" spans="1:4" s="14" customFormat="1" ht="30" customHeight="1">
      <c r="A26" s="2" t="s">
        <v>50</v>
      </c>
      <c r="B26" s="17">
        <v>0</v>
      </c>
      <c r="C26" s="17">
        <v>0</v>
      </c>
      <c r="D26" s="6">
        <v>0</v>
      </c>
    </row>
    <row r="27" spans="1:4" s="14" customFormat="1" ht="30" customHeight="1" thickBot="1">
      <c r="A27" s="15" t="s">
        <v>51</v>
      </c>
      <c r="B27" s="18">
        <v>5379000</v>
      </c>
      <c r="C27" s="18">
        <v>5500000</v>
      </c>
      <c r="D27" s="19">
        <v>5700000</v>
      </c>
    </row>
    <row r="28" spans="1:4" s="11" customFormat="1" ht="30" customHeight="1" thickBot="1">
      <c r="A28" s="3" t="s">
        <v>52</v>
      </c>
      <c r="B28" s="20">
        <v>14279000</v>
      </c>
      <c r="C28" s="20">
        <v>14600000</v>
      </c>
      <c r="D28" s="7">
        <v>15000000</v>
      </c>
    </row>
  </sheetData>
  <mergeCells count="6">
    <mergeCell ref="A19:D19"/>
    <mergeCell ref="A2:D2"/>
    <mergeCell ref="A6:D6"/>
    <mergeCell ref="A7:D7"/>
    <mergeCell ref="A15:D15"/>
    <mergeCell ref="A18:D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C44"/>
  <sheetViews>
    <sheetView workbookViewId="0">
      <selection activeCell="F13" sqref="F13"/>
    </sheetView>
  </sheetViews>
  <sheetFormatPr defaultRowHeight="15"/>
  <cols>
    <col min="1" max="1" width="42.28515625" customWidth="1"/>
    <col min="2" max="2" width="19" customWidth="1"/>
    <col min="3" max="3" width="17.7109375" style="52" customWidth="1"/>
  </cols>
  <sheetData>
    <row r="2" spans="1:3">
      <c r="A2" s="151" t="s">
        <v>118</v>
      </c>
      <c r="B2" s="151"/>
      <c r="C2" s="152"/>
    </row>
    <row r="6" spans="1:3">
      <c r="A6" s="181" t="s">
        <v>53</v>
      </c>
      <c r="B6" s="181"/>
      <c r="C6" s="152"/>
    </row>
    <row r="8" spans="1:3" ht="15.75" thickBot="1">
      <c r="B8" s="8"/>
      <c r="C8" s="53" t="s">
        <v>62</v>
      </c>
    </row>
    <row r="9" spans="1:3" s="25" customFormat="1" ht="47.25" customHeight="1" thickBot="1">
      <c r="A9" s="44" t="s">
        <v>23</v>
      </c>
      <c r="B9" s="36" t="s">
        <v>57</v>
      </c>
      <c r="C9" s="96" t="s">
        <v>105</v>
      </c>
    </row>
    <row r="10" spans="1:3" s="14" customFormat="1" ht="30" customHeight="1">
      <c r="A10" s="1" t="s">
        <v>54</v>
      </c>
      <c r="B10" s="39">
        <v>0</v>
      </c>
      <c r="C10" s="5">
        <v>341761</v>
      </c>
    </row>
    <row r="11" spans="1:3" s="14" customFormat="1" ht="30" customHeight="1" thickBot="1">
      <c r="A11" s="15" t="s">
        <v>55</v>
      </c>
      <c r="B11" s="41">
        <v>1848000</v>
      </c>
      <c r="C11" s="19">
        <v>28000000</v>
      </c>
    </row>
    <row r="12" spans="1:3" s="14" customFormat="1" ht="30" customHeight="1" thickBot="1">
      <c r="A12" s="3" t="s">
        <v>56</v>
      </c>
      <c r="B12" s="34">
        <v>1848000</v>
      </c>
      <c r="C12" s="37">
        <v>28341761</v>
      </c>
    </row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</sheetData>
  <mergeCells count="2">
    <mergeCell ref="A2:C2"/>
    <mergeCell ref="A6:C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topLeftCell="A4" workbookViewId="0">
      <selection activeCell="K12" sqref="K12"/>
    </sheetView>
  </sheetViews>
  <sheetFormatPr defaultRowHeight="20.100000000000001" customHeight="1"/>
  <cols>
    <col min="1" max="1" width="44.85546875" style="69" customWidth="1"/>
    <col min="2" max="2" width="23.28515625" style="69" customWidth="1"/>
    <col min="3" max="3" width="23.5703125" style="70" customWidth="1"/>
    <col min="4" max="4" width="12.85546875" style="69" customWidth="1"/>
    <col min="5" max="16384" width="9.140625" style="69"/>
  </cols>
  <sheetData>
    <row r="1" spans="1:4" ht="20.100000000000001" customHeight="1">
      <c r="A1" s="184" t="s">
        <v>119</v>
      </c>
      <c r="B1" s="184"/>
      <c r="C1" s="184"/>
    </row>
    <row r="3" spans="1:4" ht="20.100000000000001" customHeight="1">
      <c r="A3" s="182"/>
      <c r="B3" s="182"/>
    </row>
    <row r="4" spans="1:4" ht="20.100000000000001" customHeight="1">
      <c r="A4" s="183" t="s">
        <v>120</v>
      </c>
      <c r="B4" s="183"/>
      <c r="C4" s="183"/>
      <c r="D4" s="74"/>
    </row>
    <row r="5" spans="1:4" ht="20.100000000000001" customHeight="1">
      <c r="A5" s="183"/>
      <c r="B5" s="183"/>
      <c r="C5" s="183"/>
      <c r="D5" s="74"/>
    </row>
    <row r="6" spans="1:4" ht="20.100000000000001" customHeight="1">
      <c r="A6" s="126"/>
      <c r="B6" s="126"/>
      <c r="C6" s="126"/>
      <c r="D6" s="74"/>
    </row>
    <row r="7" spans="1:4" ht="20.100000000000001" customHeight="1">
      <c r="A7" s="126"/>
      <c r="B7" s="126"/>
      <c r="C7" s="126"/>
      <c r="D7" s="74"/>
    </row>
    <row r="8" spans="1:4" ht="20.100000000000001" customHeight="1">
      <c r="A8" s="72"/>
      <c r="B8" s="72"/>
      <c r="C8" s="73" t="s">
        <v>62</v>
      </c>
      <c r="D8" s="72"/>
    </row>
    <row r="9" spans="1:4" ht="20.100000000000001" customHeight="1" thickBot="1"/>
    <row r="10" spans="1:4" ht="27.75" customHeight="1" thickBot="1">
      <c r="A10" s="116" t="s">
        <v>23</v>
      </c>
      <c r="B10" s="135" t="s">
        <v>57</v>
      </c>
      <c r="C10" s="136" t="s">
        <v>105</v>
      </c>
    </row>
    <row r="11" spans="1:4" ht="24.95" customHeight="1">
      <c r="A11" s="117" t="s">
        <v>8</v>
      </c>
      <c r="B11" s="137">
        <v>0</v>
      </c>
      <c r="C11" s="138"/>
    </row>
    <row r="12" spans="1:4" ht="24.95" customHeight="1">
      <c r="A12" s="118" t="s">
        <v>121</v>
      </c>
      <c r="B12" s="139">
        <v>0</v>
      </c>
      <c r="C12" s="139">
        <v>17600</v>
      </c>
      <c r="D12" s="71"/>
    </row>
    <row r="13" spans="1:4" ht="24.95" customHeight="1">
      <c r="A13" s="119" t="s">
        <v>122</v>
      </c>
      <c r="B13" s="139">
        <v>0</v>
      </c>
      <c r="C13" s="139">
        <v>30400</v>
      </c>
      <c r="D13" s="71"/>
    </row>
    <row r="14" spans="1:4" ht="24.95" customHeight="1">
      <c r="A14" s="120" t="s">
        <v>123</v>
      </c>
      <c r="B14" s="140">
        <v>0</v>
      </c>
      <c r="C14" s="140">
        <v>774700</v>
      </c>
      <c r="D14" s="71"/>
    </row>
    <row r="15" spans="1:4" ht="24.95" customHeight="1">
      <c r="A15" s="121" t="s">
        <v>124</v>
      </c>
      <c r="B15" s="141"/>
      <c r="C15" s="141">
        <v>7610581</v>
      </c>
      <c r="D15" s="71"/>
    </row>
    <row r="16" spans="1:4" ht="24.95" customHeight="1">
      <c r="A16" s="121" t="s">
        <v>125</v>
      </c>
      <c r="B16" s="141">
        <v>0</v>
      </c>
      <c r="C16" s="141">
        <v>2283460</v>
      </c>
      <c r="D16" s="71"/>
    </row>
    <row r="17" spans="1:4" ht="24.95" customHeight="1">
      <c r="A17" s="121" t="s">
        <v>126</v>
      </c>
      <c r="B17" s="141"/>
      <c r="C17" s="141">
        <v>254000</v>
      </c>
      <c r="D17" s="71"/>
    </row>
    <row r="18" spans="1:4" ht="24.95" customHeight="1" thickBot="1">
      <c r="A18" s="121" t="s">
        <v>127</v>
      </c>
      <c r="B18" s="141"/>
      <c r="C18" s="141">
        <v>505000</v>
      </c>
    </row>
    <row r="19" spans="1:4" ht="24.95" customHeight="1" thickBot="1">
      <c r="A19" s="122" t="s">
        <v>59</v>
      </c>
      <c r="B19" s="142">
        <v>0</v>
      </c>
      <c r="C19" s="142">
        <f>SUM(C12:C18)</f>
        <v>11475741</v>
      </c>
    </row>
    <row r="20" spans="1:4" ht="24.95" customHeight="1" thickBot="1">
      <c r="A20" s="123" t="s">
        <v>60</v>
      </c>
      <c r="B20" s="143"/>
      <c r="C20" s="143"/>
    </row>
    <row r="21" spans="1:4" ht="24.95" customHeight="1" thickBot="1">
      <c r="A21" s="144" t="s">
        <v>128</v>
      </c>
      <c r="B21" s="145">
        <v>0</v>
      </c>
      <c r="C21" s="145">
        <v>391160</v>
      </c>
    </row>
    <row r="22" spans="1:4" ht="24.95" customHeight="1" thickBot="1">
      <c r="A22" s="144" t="s">
        <v>129</v>
      </c>
      <c r="B22" s="145">
        <v>0</v>
      </c>
      <c r="C22" s="145">
        <v>150500</v>
      </c>
    </row>
    <row r="23" spans="1:4" ht="24.95" customHeight="1" thickBot="1">
      <c r="A23" s="144" t="s">
        <v>130</v>
      </c>
      <c r="B23" s="145">
        <v>0</v>
      </c>
      <c r="C23" s="145">
        <v>8111540</v>
      </c>
    </row>
    <row r="24" spans="1:4" ht="24.95" customHeight="1" thickBot="1">
      <c r="A24" s="144" t="s">
        <v>131</v>
      </c>
      <c r="B24" s="145">
        <v>0</v>
      </c>
      <c r="C24" s="145">
        <v>101600</v>
      </c>
    </row>
    <row r="25" spans="1:4" ht="24.95" customHeight="1" thickBot="1">
      <c r="A25" s="144" t="s">
        <v>132</v>
      </c>
      <c r="B25" s="145">
        <v>0</v>
      </c>
      <c r="C25" s="145">
        <v>520593</v>
      </c>
    </row>
    <row r="26" spans="1:4" ht="24.95" customHeight="1" thickBot="1">
      <c r="A26" s="144" t="s">
        <v>133</v>
      </c>
      <c r="B26" s="145">
        <v>1250000</v>
      </c>
      <c r="C26" s="145">
        <v>1605278</v>
      </c>
    </row>
    <row r="27" spans="1:4" ht="24.95" customHeight="1" thickBot="1">
      <c r="A27" s="144" t="s">
        <v>134</v>
      </c>
      <c r="B27" s="145">
        <v>12318000</v>
      </c>
      <c r="C27" s="145">
        <v>12317857</v>
      </c>
    </row>
    <row r="28" spans="1:4" ht="24.95" customHeight="1" thickBot="1">
      <c r="A28" s="124" t="s">
        <v>135</v>
      </c>
      <c r="B28" s="146">
        <v>13568000</v>
      </c>
      <c r="C28" s="147">
        <f>SUM(C21:C27)</f>
        <v>23198528</v>
      </c>
    </row>
    <row r="29" spans="1:4" ht="24.95" customHeight="1" thickTop="1" thickBot="1">
      <c r="A29" s="125" t="s">
        <v>61</v>
      </c>
      <c r="B29" s="148">
        <v>13568000</v>
      </c>
      <c r="C29" s="148">
        <v>34674269</v>
      </c>
    </row>
    <row r="30" spans="1:4" ht="20.100000000000001" customHeight="1">
      <c r="A30"/>
      <c r="B30" s="52"/>
      <c r="C30" s="52"/>
    </row>
    <row r="31" spans="1:4" ht="20.100000000000001" customHeight="1">
      <c r="A31"/>
      <c r="B31" s="52"/>
      <c r="C31" s="52"/>
    </row>
  </sheetData>
  <mergeCells count="3">
    <mergeCell ref="A3:B3"/>
    <mergeCell ref="A4:C5"/>
    <mergeCell ref="A1:C1"/>
  </mergeCells>
  <printOptions horizontalCentered="1"/>
  <pageMargins left="0.51181102362204722" right="0.23622047244094491" top="1.1023622047244095" bottom="0" header="1.1023622047244095" footer="0.51181102362204722"/>
  <pageSetup paperSize="9" orientation="portrait" verticalDpi="7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32"/>
  <sheetViews>
    <sheetView tabSelected="1" workbookViewId="0">
      <selection activeCell="R29" sqref="R29"/>
    </sheetView>
  </sheetViews>
  <sheetFormatPr defaultRowHeight="15"/>
  <cols>
    <col min="1" max="1" width="27.28515625" customWidth="1"/>
    <col min="2" max="2" width="9.5703125" customWidth="1"/>
    <col min="3" max="3" width="11.85546875" customWidth="1"/>
    <col min="4" max="4" width="10.7109375" customWidth="1"/>
    <col min="5" max="5" width="9.85546875" customWidth="1"/>
    <col min="6" max="6" width="9.42578125" customWidth="1"/>
    <col min="7" max="7" width="11.85546875" customWidth="1"/>
    <col min="8" max="8" width="9.140625" customWidth="1"/>
    <col min="9" max="9" width="9.7109375" customWidth="1"/>
    <col min="10" max="10" width="11" customWidth="1"/>
    <col min="11" max="11" width="9.85546875" customWidth="1"/>
    <col min="12" max="12" width="12.28515625" customWidth="1"/>
    <col min="13" max="13" width="12.140625" customWidth="1"/>
    <col min="14" max="14" width="18" customWidth="1"/>
  </cols>
  <sheetData>
    <row r="2" spans="1:14">
      <c r="A2" s="151" t="s">
        <v>137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4" spans="1:14">
      <c r="A4" s="185" t="s">
        <v>136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</row>
    <row r="5" spans="1:14" ht="15.75" thickBot="1">
      <c r="N5" t="s">
        <v>102</v>
      </c>
    </row>
    <row r="6" spans="1:14" ht="15.75" thickBot="1">
      <c r="A6" s="92" t="s">
        <v>23</v>
      </c>
      <c r="B6" s="91" t="s">
        <v>88</v>
      </c>
      <c r="C6" s="91" t="s">
        <v>87</v>
      </c>
      <c r="D6" s="91" t="s">
        <v>86</v>
      </c>
      <c r="E6" s="91" t="s">
        <v>85</v>
      </c>
      <c r="F6" s="91" t="s">
        <v>84</v>
      </c>
      <c r="G6" s="91" t="s">
        <v>83</v>
      </c>
      <c r="H6" s="91" t="s">
        <v>82</v>
      </c>
      <c r="I6" s="91" t="s">
        <v>81</v>
      </c>
      <c r="J6" s="91" t="s">
        <v>80</v>
      </c>
      <c r="K6" s="91" t="s">
        <v>79</v>
      </c>
      <c r="L6" s="91" t="s">
        <v>78</v>
      </c>
      <c r="M6" s="91" t="s">
        <v>77</v>
      </c>
      <c r="N6" s="90" t="s">
        <v>26</v>
      </c>
    </row>
    <row r="7" spans="1:14">
      <c r="A7" s="89" t="s">
        <v>9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7"/>
    </row>
    <row r="8" spans="1:14">
      <c r="A8" s="83" t="s">
        <v>76</v>
      </c>
      <c r="B8" s="82">
        <v>2489000</v>
      </c>
      <c r="C8" s="82">
        <v>2489000</v>
      </c>
      <c r="D8" s="82">
        <v>2489000</v>
      </c>
      <c r="E8" s="82">
        <v>2489000</v>
      </c>
      <c r="F8" s="82">
        <v>2489000</v>
      </c>
      <c r="G8" s="82">
        <v>2489000</v>
      </c>
      <c r="H8" s="82">
        <v>2489000</v>
      </c>
      <c r="I8" s="82">
        <v>2489000</v>
      </c>
      <c r="J8" s="82">
        <v>2489000</v>
      </c>
      <c r="K8" s="82">
        <v>2120000</v>
      </c>
      <c r="L8" s="82">
        <v>2120000</v>
      </c>
      <c r="M8" s="82">
        <v>2143598</v>
      </c>
      <c r="N8" s="81">
        <v>28784598</v>
      </c>
    </row>
    <row r="9" spans="1:14">
      <c r="A9" s="83" t="s">
        <v>75</v>
      </c>
      <c r="B9" s="82">
        <v>0</v>
      </c>
      <c r="C9" s="82">
        <v>11720178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82">
        <v>0</v>
      </c>
      <c r="J9" s="82">
        <v>13740753</v>
      </c>
      <c r="K9" s="82">
        <v>0</v>
      </c>
      <c r="L9" s="82">
        <v>0</v>
      </c>
      <c r="M9" s="82">
        <v>0</v>
      </c>
      <c r="N9" s="81">
        <f>SUM(B9:M9)</f>
        <v>25460931</v>
      </c>
    </row>
    <row r="10" spans="1:14">
      <c r="A10" s="83" t="s">
        <v>0</v>
      </c>
      <c r="B10" s="82">
        <v>50000</v>
      </c>
      <c r="C10" s="82">
        <v>100000</v>
      </c>
      <c r="D10" s="82">
        <v>5000000</v>
      </c>
      <c r="E10" s="82">
        <v>800000</v>
      </c>
      <c r="F10" s="82">
        <v>300000</v>
      </c>
      <c r="G10" s="82">
        <v>100000</v>
      </c>
      <c r="H10" s="82">
        <v>100000</v>
      </c>
      <c r="I10" s="82">
        <v>200000</v>
      </c>
      <c r="J10" s="82">
        <v>2000000</v>
      </c>
      <c r="K10" s="82">
        <v>150000</v>
      </c>
      <c r="L10" s="82">
        <v>100000</v>
      </c>
      <c r="M10" s="82">
        <v>0</v>
      </c>
      <c r="N10" s="81">
        <f>SUM(B10:M10)</f>
        <v>8900000</v>
      </c>
    </row>
    <row r="11" spans="1:14">
      <c r="A11" s="83" t="s">
        <v>1</v>
      </c>
      <c r="B11" s="82">
        <v>100000</v>
      </c>
      <c r="C11" s="82">
        <v>100000</v>
      </c>
      <c r="D11" s="82">
        <v>150000</v>
      </c>
      <c r="E11" s="82">
        <v>200000</v>
      </c>
      <c r="F11" s="82">
        <v>3100000</v>
      </c>
      <c r="G11" s="82">
        <v>100000</v>
      </c>
      <c r="H11" s="82">
        <v>200000</v>
      </c>
      <c r="I11" s="82">
        <v>450000</v>
      </c>
      <c r="J11" s="82">
        <v>300000</v>
      </c>
      <c r="K11" s="82">
        <v>250000</v>
      </c>
      <c r="L11" s="82">
        <v>292897</v>
      </c>
      <c r="M11" s="82">
        <v>150000</v>
      </c>
      <c r="N11" s="81">
        <f>SUM(B11:M11)</f>
        <v>5392897</v>
      </c>
    </row>
    <row r="12" spans="1:14">
      <c r="A12" s="83" t="s">
        <v>2</v>
      </c>
      <c r="B12" s="82">
        <v>0</v>
      </c>
      <c r="C12" s="82">
        <v>0</v>
      </c>
      <c r="D12" s="82">
        <v>0</v>
      </c>
      <c r="E12" s="82">
        <v>0</v>
      </c>
      <c r="F12" s="82">
        <v>0</v>
      </c>
      <c r="G12" s="82">
        <v>3529000</v>
      </c>
      <c r="H12" s="82">
        <v>0</v>
      </c>
      <c r="I12" s="82">
        <v>4108362</v>
      </c>
      <c r="J12" s="82">
        <v>0</v>
      </c>
      <c r="K12" s="82">
        <v>0</v>
      </c>
      <c r="L12" s="82">
        <v>0</v>
      </c>
      <c r="M12" s="82">
        <v>0</v>
      </c>
      <c r="N12" s="81">
        <f>SUM(B12:M12)</f>
        <v>7637362</v>
      </c>
    </row>
    <row r="13" spans="1:14">
      <c r="A13" s="83" t="s">
        <v>74</v>
      </c>
      <c r="B13" s="82">
        <v>0</v>
      </c>
      <c r="C13" s="82">
        <v>0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82">
        <v>0</v>
      </c>
      <c r="J13" s="82">
        <v>0</v>
      </c>
      <c r="K13" s="82">
        <v>0</v>
      </c>
      <c r="L13" s="82">
        <v>0</v>
      </c>
      <c r="M13" s="82">
        <v>0</v>
      </c>
      <c r="N13" s="81">
        <f>SUM(B13:M13)</f>
        <v>0</v>
      </c>
    </row>
    <row r="14" spans="1:14">
      <c r="A14" s="83" t="s">
        <v>73</v>
      </c>
      <c r="B14" s="82">
        <v>0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82">
        <v>0</v>
      </c>
      <c r="J14" s="82">
        <v>0</v>
      </c>
      <c r="K14" s="82">
        <v>0</v>
      </c>
      <c r="L14" s="82">
        <v>0</v>
      </c>
      <c r="M14" s="82">
        <v>0</v>
      </c>
      <c r="N14" s="81">
        <f>SUM(B14:M14)</f>
        <v>0</v>
      </c>
    </row>
    <row r="15" spans="1:14">
      <c r="A15" s="83" t="s">
        <v>69</v>
      </c>
      <c r="B15" s="82">
        <v>0</v>
      </c>
      <c r="C15" s="82">
        <v>0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82">
        <v>0</v>
      </c>
      <c r="J15" s="82">
        <v>0</v>
      </c>
      <c r="K15" s="82">
        <v>0</v>
      </c>
      <c r="L15" s="82">
        <v>0</v>
      </c>
      <c r="M15" s="82">
        <v>0</v>
      </c>
      <c r="N15" s="81">
        <f>SUM(B15:M15)</f>
        <v>0</v>
      </c>
    </row>
    <row r="16" spans="1:14">
      <c r="A16" s="83" t="s">
        <v>13</v>
      </c>
      <c r="B16" s="82">
        <v>30097126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82">
        <v>0</v>
      </c>
      <c r="J16" s="82">
        <v>0</v>
      </c>
      <c r="K16" s="82">
        <v>0</v>
      </c>
      <c r="L16" s="82">
        <v>0</v>
      </c>
      <c r="M16" s="82">
        <v>0</v>
      </c>
      <c r="N16" s="81">
        <f>SUM(B16:M16)</f>
        <v>30097126</v>
      </c>
    </row>
    <row r="17" spans="1:14" ht="15.75" thickBot="1">
      <c r="A17" s="80" t="s">
        <v>67</v>
      </c>
      <c r="B17" s="79">
        <v>0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8">
        <f>SUM(B17:M17)</f>
        <v>0</v>
      </c>
    </row>
    <row r="18" spans="1:14" ht="15.75" thickBot="1">
      <c r="A18" s="77" t="s">
        <v>52</v>
      </c>
      <c r="B18" s="76">
        <f>SUM(B8:B17)</f>
        <v>32736126</v>
      </c>
      <c r="C18" s="76">
        <f>SUM(C8:C17)</f>
        <v>14409178</v>
      </c>
      <c r="D18" s="76">
        <f>SUM(D8:D17)</f>
        <v>7639000</v>
      </c>
      <c r="E18" s="76">
        <f>SUM(E8:E17)</f>
        <v>3489000</v>
      </c>
      <c r="F18" s="76">
        <f>SUM(F8:F17)</f>
        <v>5889000</v>
      </c>
      <c r="G18" s="76">
        <f>SUM(G8:G17)</f>
        <v>6218000</v>
      </c>
      <c r="H18" s="76">
        <f>SUM(H8:H17)</f>
        <v>2789000</v>
      </c>
      <c r="I18" s="76">
        <f>SUM(I8:I17)</f>
        <v>7247362</v>
      </c>
      <c r="J18" s="76">
        <f>SUM(J8:J17)</f>
        <v>18529753</v>
      </c>
      <c r="K18" s="76">
        <f>SUM(K8:K17)</f>
        <v>2520000</v>
      </c>
      <c r="L18" s="76">
        <f>SUM(L8:L17)</f>
        <v>2512897</v>
      </c>
      <c r="M18" s="76">
        <f>SUM(M8:M17)</f>
        <v>2293598</v>
      </c>
      <c r="N18" s="75">
        <f>SUM(N8:N17)</f>
        <v>106272914</v>
      </c>
    </row>
    <row r="19" spans="1:14">
      <c r="A19" s="86" t="s">
        <v>10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4"/>
    </row>
    <row r="20" spans="1:14">
      <c r="A20" s="83" t="s">
        <v>6</v>
      </c>
      <c r="B20" s="82">
        <v>1360000</v>
      </c>
      <c r="C20" s="82">
        <v>1360000</v>
      </c>
      <c r="D20" s="82">
        <v>1360000</v>
      </c>
      <c r="E20" s="82">
        <v>1360000</v>
      </c>
      <c r="F20" s="82">
        <v>1360000</v>
      </c>
      <c r="G20" s="82">
        <v>1360000</v>
      </c>
      <c r="H20" s="82">
        <v>1360000</v>
      </c>
      <c r="I20" s="82">
        <v>1360000</v>
      </c>
      <c r="J20" s="82">
        <v>1360000</v>
      </c>
      <c r="K20" s="82">
        <v>1360000</v>
      </c>
      <c r="L20" s="82">
        <v>1360000</v>
      </c>
      <c r="M20" s="82">
        <v>1367050</v>
      </c>
      <c r="N20" s="81">
        <f>SUM(B20:M20)</f>
        <v>16327050</v>
      </c>
    </row>
    <row r="21" spans="1:14">
      <c r="A21" s="83" t="s">
        <v>72</v>
      </c>
      <c r="B21" s="82">
        <v>189000</v>
      </c>
      <c r="C21" s="82">
        <v>189000</v>
      </c>
      <c r="D21" s="82">
        <v>189000</v>
      </c>
      <c r="E21" s="82">
        <v>189000</v>
      </c>
      <c r="F21" s="82">
        <v>189000</v>
      </c>
      <c r="G21" s="82">
        <v>189000</v>
      </c>
      <c r="H21" s="82">
        <v>189000</v>
      </c>
      <c r="I21" s="82">
        <v>189000</v>
      </c>
      <c r="J21" s="82">
        <v>189000</v>
      </c>
      <c r="K21" s="82">
        <v>189000</v>
      </c>
      <c r="L21" s="82">
        <v>189000</v>
      </c>
      <c r="M21" s="82">
        <v>193195</v>
      </c>
      <c r="N21" s="81">
        <f>SUM(B21:M21)</f>
        <v>2272195</v>
      </c>
    </row>
    <row r="22" spans="1:14">
      <c r="A22" s="83" t="s">
        <v>7</v>
      </c>
      <c r="B22" s="82">
        <v>340000</v>
      </c>
      <c r="C22" s="82">
        <v>400000</v>
      </c>
      <c r="D22" s="82">
        <v>1300000</v>
      </c>
      <c r="E22" s="82">
        <v>1500000</v>
      </c>
      <c r="F22" s="82">
        <v>1500000</v>
      </c>
      <c r="G22" s="82">
        <v>1700000</v>
      </c>
      <c r="H22" s="82">
        <v>1114818</v>
      </c>
      <c r="I22" s="82">
        <v>2000000</v>
      </c>
      <c r="J22" s="82">
        <v>2000000</v>
      </c>
      <c r="K22" s="82">
        <v>2000000</v>
      </c>
      <c r="L22" s="82">
        <v>1585182</v>
      </c>
      <c r="M22" s="82">
        <v>629061</v>
      </c>
      <c r="N22" s="81">
        <f>SUM(B22:M22)</f>
        <v>16069061</v>
      </c>
    </row>
    <row r="23" spans="1:14">
      <c r="A23" s="83" t="s">
        <v>12</v>
      </c>
      <c r="B23" s="82">
        <v>50000</v>
      </c>
      <c r="C23" s="82">
        <v>50000</v>
      </c>
      <c r="D23" s="82">
        <v>100000</v>
      </c>
      <c r="E23" s="82">
        <v>100000</v>
      </c>
      <c r="F23" s="82">
        <v>100000</v>
      </c>
      <c r="G23" s="82">
        <v>100000</v>
      </c>
      <c r="H23" s="82">
        <v>100000</v>
      </c>
      <c r="I23" s="82">
        <v>231500</v>
      </c>
      <c r="J23" s="82">
        <v>1000000</v>
      </c>
      <c r="K23" s="82">
        <v>1000000</v>
      </c>
      <c r="L23" s="82">
        <v>487000</v>
      </c>
      <c r="M23" s="82">
        <v>1200000</v>
      </c>
      <c r="N23" s="81">
        <f>SUM(B23:M23)</f>
        <v>4518500</v>
      </c>
    </row>
    <row r="24" spans="1:14">
      <c r="A24" s="83" t="s">
        <v>71</v>
      </c>
      <c r="B24" s="82">
        <v>700000</v>
      </c>
      <c r="C24" s="82">
        <v>390000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v>0</v>
      </c>
      <c r="J24" s="82">
        <v>2161242</v>
      </c>
      <c r="K24" s="82">
        <v>0</v>
      </c>
      <c r="L24" s="82">
        <v>0</v>
      </c>
      <c r="M24" s="82">
        <v>0</v>
      </c>
      <c r="N24" s="81">
        <f>SUM(B24:M24)</f>
        <v>3251242</v>
      </c>
    </row>
    <row r="25" spans="1:14">
      <c r="A25" s="83" t="s">
        <v>8</v>
      </c>
      <c r="B25" s="82">
        <v>0</v>
      </c>
      <c r="C25" s="82">
        <v>150000</v>
      </c>
      <c r="D25" s="82">
        <v>0</v>
      </c>
      <c r="E25" s="82">
        <v>0</v>
      </c>
      <c r="F25" s="82">
        <v>2740000</v>
      </c>
      <c r="G25" s="82">
        <v>0</v>
      </c>
      <c r="H25" s="82">
        <v>500182</v>
      </c>
      <c r="I25" s="82">
        <v>600682</v>
      </c>
      <c r="J25" s="82">
        <v>7484877</v>
      </c>
      <c r="K25" s="82">
        <v>0</v>
      </c>
      <c r="L25" s="82">
        <v>0</v>
      </c>
      <c r="M25" s="82">
        <v>0</v>
      </c>
      <c r="N25" s="81">
        <f>SUM(B25:M25)</f>
        <v>11475741</v>
      </c>
    </row>
    <row r="26" spans="1:14">
      <c r="A26" s="83" t="s">
        <v>21</v>
      </c>
      <c r="B26" s="82">
        <v>0</v>
      </c>
      <c r="C26" s="82">
        <v>150000</v>
      </c>
      <c r="D26" s="82">
        <v>0</v>
      </c>
      <c r="E26" s="82">
        <v>340000</v>
      </c>
      <c r="F26" s="82">
        <v>0</v>
      </c>
      <c r="G26" s="82">
        <v>14589178</v>
      </c>
      <c r="H26" s="82">
        <v>0</v>
      </c>
      <c r="I26" s="82">
        <v>0</v>
      </c>
      <c r="J26" s="82">
        <v>8119350</v>
      </c>
      <c r="K26" s="82">
        <v>0</v>
      </c>
      <c r="L26" s="82">
        <v>0</v>
      </c>
      <c r="M26" s="82">
        <v>0</v>
      </c>
      <c r="N26" s="81">
        <f>SUM(B26:M26)</f>
        <v>23198528</v>
      </c>
    </row>
    <row r="27" spans="1:14">
      <c r="A27" s="83" t="s">
        <v>70</v>
      </c>
      <c r="B27" s="82">
        <v>0</v>
      </c>
      <c r="C27" s="82">
        <v>0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82">
        <v>0</v>
      </c>
      <c r="J27" s="82">
        <v>0</v>
      </c>
      <c r="K27" s="82">
        <v>0</v>
      </c>
      <c r="L27" s="82">
        <v>0</v>
      </c>
      <c r="M27" s="82">
        <v>0</v>
      </c>
      <c r="N27" s="81">
        <f>SUM(B27:M27)</f>
        <v>0</v>
      </c>
    </row>
    <row r="28" spans="1:14">
      <c r="A28" s="83" t="s">
        <v>69</v>
      </c>
      <c r="B28" s="82">
        <v>0</v>
      </c>
      <c r="C28" s="82">
        <v>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1">
        <f>SUM(B28:M28)</f>
        <v>0</v>
      </c>
    </row>
    <row r="29" spans="1:14">
      <c r="A29" s="83" t="s">
        <v>68</v>
      </c>
      <c r="B29" s="82">
        <v>29278290</v>
      </c>
      <c r="C29" s="82">
        <v>11720178</v>
      </c>
      <c r="D29" s="82">
        <v>4690000</v>
      </c>
      <c r="E29" s="82">
        <v>0</v>
      </c>
      <c r="F29" s="82">
        <v>0</v>
      </c>
      <c r="G29" s="82">
        <v>-11720178</v>
      </c>
      <c r="H29" s="82">
        <v>-475000</v>
      </c>
      <c r="I29" s="82">
        <v>2866180</v>
      </c>
      <c r="J29" s="82">
        <v>-3784716</v>
      </c>
      <c r="K29" s="82">
        <v>-2029000</v>
      </c>
      <c r="L29" s="82">
        <v>-1108285</v>
      </c>
      <c r="M29" s="82">
        <v>-1095708</v>
      </c>
      <c r="N29" s="81">
        <f>SUM(B29:M29)</f>
        <v>28341761</v>
      </c>
    </row>
    <row r="30" spans="1:14">
      <c r="A30" s="80" t="s">
        <v>138</v>
      </c>
      <c r="B30" s="79">
        <v>818836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  <c r="L30" s="79">
        <v>0</v>
      </c>
      <c r="M30" s="79">
        <v>0</v>
      </c>
      <c r="N30" s="78">
        <f>SUM(B30:M30)</f>
        <v>818836</v>
      </c>
    </row>
    <row r="31" spans="1:14" ht="15.75" thickBot="1">
      <c r="A31" s="80" t="s">
        <v>67</v>
      </c>
      <c r="B31" s="79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8">
        <v>0</v>
      </c>
    </row>
    <row r="32" spans="1:14" ht="15.75" thickBot="1">
      <c r="A32" s="77" t="s">
        <v>66</v>
      </c>
      <c r="B32" s="76">
        <f>SUM(B20:B31)</f>
        <v>32736126</v>
      </c>
      <c r="C32" s="76">
        <f>SUM(C20:C31)</f>
        <v>14409178</v>
      </c>
      <c r="D32" s="76">
        <f>SUM(D20:D31)</f>
        <v>7639000</v>
      </c>
      <c r="E32" s="76">
        <f>SUM(E20:E31)</f>
        <v>3489000</v>
      </c>
      <c r="F32" s="76">
        <f>SUM(F20:F31)</f>
        <v>5889000</v>
      </c>
      <c r="G32" s="76">
        <f>SUM(G20:G31)</f>
        <v>6218000</v>
      </c>
      <c r="H32" s="76">
        <f>SUM(H20:H31)</f>
        <v>2789000</v>
      </c>
      <c r="I32" s="76">
        <f>SUM(I20:I31)</f>
        <v>7247362</v>
      </c>
      <c r="J32" s="76">
        <f>SUM(J20:J31)</f>
        <v>18529753</v>
      </c>
      <c r="K32" s="76">
        <f>SUM(K20:K31)</f>
        <v>2520000</v>
      </c>
      <c r="L32" s="76">
        <f>SUM(L20:L31)</f>
        <v>2512897</v>
      </c>
      <c r="M32" s="76">
        <f>SUM(M20:M31)</f>
        <v>2293598</v>
      </c>
      <c r="N32" s="75">
        <f>SUM(N20:N31)</f>
        <v>106272914</v>
      </c>
    </row>
  </sheetData>
  <mergeCells count="2">
    <mergeCell ref="A4:N4"/>
    <mergeCell ref="A2:N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00" r:id="rId1"/>
  <headerFooter>
    <oddHeader>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2.mell.</vt:lpstr>
      <vt:lpstr>3.4.mell.</vt:lpstr>
      <vt:lpstr>5.6.mell</vt:lpstr>
      <vt:lpstr>7mell</vt:lpstr>
      <vt:lpstr>8mell.</vt:lpstr>
      <vt:lpstr>9.mell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Windows-felhasználó</cp:lastModifiedBy>
  <cp:lastPrinted>2018-11-09T10:37:43Z</cp:lastPrinted>
  <dcterms:created xsi:type="dcterms:W3CDTF">2015-03-24T08:57:57Z</dcterms:created>
  <dcterms:modified xsi:type="dcterms:W3CDTF">2018-11-12T11:24:47Z</dcterms:modified>
</cp:coreProperties>
</file>