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290C8EAA-8F92-45F5-8006-0CF51DE1EDA9}" xr6:coauthVersionLast="41" xr6:coauthVersionMax="41" xr10:uidLastSave="{00000000-0000-0000-0000-000000000000}"/>
  <bookViews>
    <workbookView xWindow="-120" yWindow="-120" windowWidth="29040" windowHeight="15840" tabRatio="691" xr2:uid="{00000000-000D-0000-FFFF-FFFF00000000}"/>
  </bookViews>
  <sheets>
    <sheet name="Önk.-2019.évi kiadások" sheetId="5" r:id="rId1"/>
    <sheet name="PH-2019.évi kiadások" sheetId="6" r:id="rId2"/>
    <sheet name="Hétszínvirág Óvoda-2019. kiadás" sheetId="8" r:id="rId3"/>
  </sheets>
  <calcPr calcId="181029"/>
</workbook>
</file>

<file path=xl/calcChain.xml><?xml version="1.0" encoding="utf-8"?>
<calcChain xmlns="http://schemas.openxmlformats.org/spreadsheetml/2006/main">
  <c r="C30" i="8" l="1"/>
  <c r="C26" i="8"/>
  <c r="C11" i="8"/>
  <c r="C32" i="8" s="1"/>
  <c r="C18" i="6"/>
  <c r="C34" i="6" s="1"/>
  <c r="C60" i="5"/>
  <c r="C63" i="5" s="1"/>
  <c r="C52" i="5"/>
  <c r="C41" i="5"/>
  <c r="C35" i="5"/>
  <c r="C31" i="5"/>
  <c r="C13" i="5"/>
  <c r="C54" i="5" s="1"/>
  <c r="C62" i="5" s="1"/>
  <c r="C64" i="5" s="1"/>
  <c r="D52" i="5" l="1"/>
  <c r="D30" i="8" l="1"/>
  <c r="D26" i="8" l="1"/>
  <c r="D11" i="8"/>
  <c r="D18" i="6"/>
  <c r="D60" i="5"/>
  <c r="D63" i="5" s="1"/>
  <c r="D41" i="5"/>
  <c r="D35" i="5"/>
  <c r="D31" i="5"/>
  <c r="D13" i="5"/>
  <c r="D32" i="8" l="1"/>
  <c r="D54" i="5"/>
  <c r="D62" i="5" s="1"/>
  <c r="D64" i="5" s="1"/>
</calcChain>
</file>

<file path=xl/sharedStrings.xml><?xml version="1.0" encoding="utf-8"?>
<sst xmlns="http://schemas.openxmlformats.org/spreadsheetml/2006/main" count="122" uniqueCount="88">
  <si>
    <t>Számlaszám</t>
  </si>
  <si>
    <t>Megnevezés</t>
  </si>
  <si>
    <t>Törvény szerinti illetmények, munkabérek</t>
  </si>
  <si>
    <t>Közlekedési költségtérítés</t>
  </si>
  <si>
    <t>Választott tisztségviselők juttatásai</t>
  </si>
  <si>
    <t>Személyi juttatások összesen</t>
  </si>
  <si>
    <t>Munkaadókat terhelő járulékok és szociális hozzájárulási adó</t>
  </si>
  <si>
    <t>Kiküldetések kiadásai</t>
  </si>
  <si>
    <t>Működési célú előzetesen felszámított általános forgalmi adó</t>
  </si>
  <si>
    <t>Dologi kiadások</t>
  </si>
  <si>
    <t>Ellátottak pénzbeli juttatásai</t>
  </si>
  <si>
    <t>Egyéb működési célú kiadások</t>
  </si>
  <si>
    <t>Beruházási célú előzetesen felszámított általános forgalmi adó</t>
  </si>
  <si>
    <t>Felújítási célú előzetesen felszámított általános forgalmi adó</t>
  </si>
  <si>
    <t>Felújítások</t>
  </si>
  <si>
    <t>Költségvetési kiadások</t>
  </si>
  <si>
    <t>Finanszírozási kiadások</t>
  </si>
  <si>
    <t>Normatív jutalmak</t>
  </si>
  <si>
    <t>Béren kívüli juttatások</t>
  </si>
  <si>
    <t>Mindösszesen</t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</si>
  <si>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internetelőfizetések</t>
    </r>
  </si>
  <si>
    <r>
      <t>Közüzemi díjak 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</si>
  <si>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r>
      <t xml:space="preserve">Karbantartási, kisjavítási szolgáltatások - </t>
    </r>
    <r>
      <rPr>
        <b/>
        <i/>
        <sz val="11"/>
        <color theme="1"/>
        <rFont val="Calibri"/>
        <family val="2"/>
        <charset val="238"/>
        <scheme val="minor"/>
      </rPr>
      <t>külső szolgáltató javítási díja</t>
    </r>
  </si>
  <si>
    <r>
      <t xml:space="preserve">Egyéb kommunikációs szolgáltatások - </t>
    </r>
    <r>
      <rPr>
        <b/>
        <i/>
        <sz val="11"/>
        <color theme="1"/>
        <rFont val="Calibri"/>
        <family val="2"/>
        <charset val="238"/>
        <scheme val="minor"/>
      </rPr>
      <t>telefon, internet használat díja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</si>
  <si>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díjai</t>
    </r>
  </si>
  <si>
    <t>Általános tartalék</t>
  </si>
  <si>
    <r>
      <t xml:space="preserve">Egyéb külső személyi juttatások -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</si>
  <si>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által kiszámlázott összeg ÁFA-nélkül</t>
    </r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</si>
  <si>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továbbképzések</t>
    </r>
  </si>
  <si>
    <r>
      <t xml:space="preserve">Egyéb külső személyi juttatások -  </t>
    </r>
    <r>
      <rPr>
        <b/>
        <i/>
        <sz val="11"/>
        <color theme="1"/>
        <rFont val="Calibri"/>
        <family val="2"/>
        <charset val="238"/>
        <scheme val="minor"/>
      </rPr>
      <t>megbízási díjak</t>
    </r>
  </si>
  <si>
    <r>
      <t xml:space="preserve">Vásárolt élelmezés - </t>
    </r>
    <r>
      <rPr>
        <b/>
        <i/>
        <sz val="11"/>
        <color theme="1"/>
        <rFont val="Calibri"/>
        <family val="2"/>
        <charset val="238"/>
        <scheme val="minor"/>
      </rPr>
      <t>Nebuló  által kiszámlázott összeg ÁFA-nélkül</t>
    </r>
  </si>
  <si>
    <t>Céljuttatás</t>
  </si>
  <si>
    <t>Jubileumi jutalom</t>
  </si>
  <si>
    <r>
      <t>Kommunikációs szolgáltatásokt -</t>
    </r>
    <r>
      <rPr>
        <b/>
        <i/>
        <sz val="11"/>
        <color theme="1"/>
        <rFont val="Calibri"/>
        <family val="2"/>
        <charset val="238"/>
        <scheme val="minor"/>
      </rPr>
      <t xml:space="preserve"> telefon, internet</t>
    </r>
  </si>
  <si>
    <r>
      <t xml:space="preserve">Szakmai anyagok beszerzése - </t>
    </r>
    <r>
      <rPr>
        <b/>
        <i/>
        <sz val="11"/>
        <color theme="1"/>
        <rFont val="Calibri"/>
        <family val="2"/>
        <charset val="238"/>
        <scheme val="minor"/>
      </rPr>
      <t>közlöny, könyv, kiadványok,játékok</t>
    </r>
  </si>
  <si>
    <t>Jutalom</t>
  </si>
  <si>
    <t>Informatikai szolgáltatások</t>
  </si>
  <si>
    <t>Fizetendő általános forgalmi adó</t>
  </si>
  <si>
    <t>Államháztartáson belüli megelőlegezések visszafizetése</t>
  </si>
  <si>
    <t>Beruházások</t>
  </si>
  <si>
    <r>
      <t xml:space="preserve">Szakmai tevékenységet segítő szolgáltatások - </t>
    </r>
    <r>
      <rPr>
        <b/>
        <i/>
        <sz val="11"/>
        <color theme="1"/>
        <rFont val="Calibri"/>
        <family val="2"/>
        <charset val="238"/>
        <scheme val="minor"/>
      </rPr>
      <t>munkavédelmi oktatás, jogi tanácsadás, tanfolyamok</t>
    </r>
  </si>
  <si>
    <r>
      <t xml:space="preserve">Egyéb dologi kiadások - </t>
    </r>
    <r>
      <rPr>
        <b/>
        <i/>
        <sz val="11"/>
        <color theme="1"/>
        <rFont val="Calibri"/>
        <family val="2"/>
        <charset val="238"/>
        <scheme val="minor"/>
      </rPr>
      <t xml:space="preserve">vendéglátás, rendezvények költségei </t>
    </r>
  </si>
  <si>
    <r>
      <t xml:space="preserve">Egyéb nem intézményi ellátások - </t>
    </r>
    <r>
      <rPr>
        <b/>
        <i/>
        <sz val="11"/>
        <color theme="1"/>
        <rFont val="Calibri"/>
        <family val="2"/>
        <charset val="238"/>
        <scheme val="minor"/>
      </rPr>
      <t>segélyek önkormányzati hatáskörben</t>
    </r>
  </si>
  <si>
    <t>Müködési célu támogatás államháztartáson kivülre (civil szervezetek, ügyelet)</t>
  </si>
  <si>
    <r>
      <t xml:space="preserve">Szakmai anyagok beszerzése  </t>
    </r>
    <r>
      <rPr>
        <i/>
        <sz val="11"/>
        <color theme="1"/>
        <rFont val="Calibri"/>
        <family val="2"/>
        <charset val="238"/>
        <scheme val="minor"/>
      </rPr>
      <t>-</t>
    </r>
    <r>
      <rPr>
        <b/>
        <i/>
        <sz val="11"/>
        <color theme="1"/>
        <rFont val="Calibri"/>
        <family val="2"/>
        <charset val="238"/>
        <scheme val="minor"/>
      </rPr>
      <t xml:space="preserve"> közlöny, könyv, kiadvány</t>
    </r>
  </si>
  <si>
    <r>
      <t xml:space="preserve">Informatikai szolgáltatások igénybevétele - 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</si>
  <si>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rPr>
        <sz val="11"/>
        <color theme="1"/>
        <rFont val="Calibri"/>
        <family val="2"/>
        <charset val="238"/>
        <scheme val="minor"/>
      </rPr>
      <t>Egyéb szolgáltatások-</t>
    </r>
    <r>
      <rPr>
        <i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hulladékszállítás, rágcsáló irtás</t>
    </r>
  </si>
  <si>
    <r>
      <t>Központi, irányító szervi támogatások folyósítása -</t>
    </r>
    <r>
      <rPr>
        <b/>
        <i/>
        <sz val="11"/>
        <color theme="1"/>
        <rFont val="Calibri"/>
        <family val="2"/>
        <charset val="238"/>
        <scheme val="minor"/>
      </rPr>
      <t xml:space="preserve"> Óvoda, PH finanszírozás</t>
    </r>
  </si>
  <si>
    <r>
      <t>Szakmai anyagok beszerzése -</t>
    </r>
    <r>
      <rPr>
        <b/>
        <i/>
        <sz val="11"/>
        <color theme="1"/>
        <rFont val="Calibri"/>
        <family val="2"/>
        <charset val="238"/>
        <scheme val="minor"/>
      </rPr>
      <t>könyv, közlöny, kiadvány</t>
    </r>
  </si>
  <si>
    <r>
      <t xml:space="preserve">Üzemeltetési anyagok beszerzése - </t>
    </r>
    <r>
      <rPr>
        <b/>
        <i/>
        <sz val="11"/>
        <color theme="1"/>
        <rFont val="Calibri"/>
        <family val="2"/>
        <charset val="238"/>
        <scheme val="minor"/>
      </rPr>
      <t>tisztítószer, irodaszer</t>
    </r>
  </si>
  <si>
    <r>
      <t>Informatikai szolgáltatások igénybevétele -</t>
    </r>
    <r>
      <rPr>
        <b/>
        <i/>
        <sz val="11"/>
        <color theme="1"/>
        <rFont val="Calibri"/>
        <family val="2"/>
        <charset val="238"/>
        <scheme val="minor"/>
      </rPr>
      <t>rendszerfelügyelet, karbantartás</t>
    </r>
  </si>
  <si>
    <r>
      <t xml:space="preserve">Közüzemi díjak - </t>
    </r>
    <r>
      <rPr>
        <b/>
        <i/>
        <sz val="11"/>
        <color theme="1"/>
        <rFont val="Calibri"/>
        <family val="2"/>
        <charset val="238"/>
        <scheme val="minor"/>
      </rPr>
      <t>víz, villany, gázszolgáltatás díja</t>
    </r>
  </si>
  <si>
    <r>
      <t xml:space="preserve">Szakmai tevékenységet segítő szolgáltatás - </t>
    </r>
    <r>
      <rPr>
        <b/>
        <i/>
        <sz val="11"/>
        <color theme="1"/>
        <rFont val="Calibri"/>
        <family val="2"/>
        <charset val="238"/>
        <scheme val="minor"/>
      </rPr>
      <t>továbbképzés</t>
    </r>
  </si>
  <si>
    <r>
      <t>Egyéb szolgáltatások -</t>
    </r>
    <r>
      <rPr>
        <b/>
        <i/>
        <sz val="11"/>
        <color theme="1"/>
        <rFont val="Calibri"/>
        <family val="2"/>
        <charset val="238"/>
        <scheme val="minor"/>
      </rPr>
      <t xml:space="preserve"> postaköltség, bank költség</t>
    </r>
  </si>
  <si>
    <t>Szárligeti Polgármesteri Hivatal                                         Kiadások Ft-ban</t>
  </si>
  <si>
    <t>Szárligeti Hétszínvirág Óvoda                                               Kiadások Ft-ban</t>
  </si>
  <si>
    <t>Szárliget Község Önkormányzata                                                  Kiadások Ft-ban</t>
  </si>
  <si>
    <r>
      <t xml:space="preserve">Béren kívüli juttatások </t>
    </r>
    <r>
      <rPr>
        <b/>
        <i/>
        <sz val="11"/>
        <color theme="1"/>
        <rFont val="Calibri"/>
        <family val="2"/>
        <charset val="238"/>
        <scheme val="minor"/>
      </rPr>
      <t>(cafeteria)</t>
    </r>
  </si>
  <si>
    <r>
      <t>Dologi kiadások(</t>
    </r>
    <r>
      <rPr>
        <b/>
        <i/>
        <sz val="11"/>
        <color theme="1"/>
        <rFont val="Calibri"/>
        <family val="2"/>
        <charset val="238"/>
        <scheme val="minor"/>
      </rPr>
      <t>postaktsg.,telefondíj,közüzemi, továbbképzés,irodaszer</t>
    </r>
    <r>
      <rPr>
        <b/>
        <sz val="11"/>
        <color theme="1"/>
        <rFont val="Calibri"/>
        <family val="2"/>
        <charset val="238"/>
        <scheme val="minor"/>
      </rPr>
      <t>)</t>
    </r>
  </si>
  <si>
    <r>
      <t xml:space="preserve">Egyéb költségtérítés - </t>
    </r>
    <r>
      <rPr>
        <b/>
        <i/>
        <sz val="11"/>
        <rFont val="Calibri"/>
        <family val="2"/>
        <charset val="238"/>
        <scheme val="minor"/>
      </rPr>
      <t>munkavéd.eszk.</t>
    </r>
  </si>
  <si>
    <r>
      <t>Ingatlanok beszerzése, létesítése -</t>
    </r>
    <r>
      <rPr>
        <b/>
        <i/>
        <sz val="11"/>
        <color theme="1"/>
        <rFont val="Calibri"/>
        <family val="2"/>
        <charset val="238"/>
        <scheme val="minor"/>
      </rPr>
      <t>Telkek közművesítéssel kapcs. kiadás</t>
    </r>
  </si>
  <si>
    <t>Ruházati kölltségtérítés</t>
  </si>
  <si>
    <t>Foglalkozt. Egyéb személyi jutt.</t>
  </si>
  <si>
    <t>Egyéb dologi kiadások</t>
  </si>
  <si>
    <t>Csapadékvíz-elvezető árkok felújítása - pályázat</t>
  </si>
  <si>
    <r>
      <t xml:space="preserve">Helyi önkormányzatok előző évi elszámolás kiadásai - </t>
    </r>
    <r>
      <rPr>
        <b/>
        <i/>
        <sz val="11"/>
        <color theme="1"/>
        <rFont val="Calibri"/>
        <family val="2"/>
        <charset val="238"/>
        <scheme val="minor"/>
      </rPr>
      <t>normatíva visszafizetés</t>
    </r>
  </si>
  <si>
    <t>Előzetesen felszámított áfa</t>
  </si>
  <si>
    <t>3.sz. melléklet</t>
  </si>
  <si>
    <t>3/a. melléklet</t>
  </si>
  <si>
    <t>3/b. melléklet</t>
  </si>
  <si>
    <r>
      <t>Üzemeltetési anyagok beszerzése 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b/>
        <i/>
        <sz val="11"/>
        <color theme="1"/>
        <rFont val="Calibri"/>
        <family val="2"/>
        <charset val="238"/>
        <scheme val="minor"/>
      </rPr>
      <t>tisztítószer, irodaszer, üzemanyag,tüzelő</t>
    </r>
  </si>
  <si>
    <r>
      <t xml:space="preserve">Egyéb szolgáltatások - </t>
    </r>
    <r>
      <rPr>
        <b/>
        <i/>
        <sz val="11"/>
        <color theme="1"/>
        <rFont val="Calibri"/>
        <family val="2"/>
        <charset val="238"/>
        <scheme val="minor"/>
      </rPr>
      <t>postaköltség, bank költség, rágcsálóírtás</t>
    </r>
  </si>
  <si>
    <t>2019.</t>
  </si>
  <si>
    <r>
      <t>Egyéb tárgyi eszköz beszerzés -</t>
    </r>
    <r>
      <rPr>
        <b/>
        <i/>
        <sz val="11"/>
        <color theme="1"/>
        <rFont val="Calibri"/>
        <family val="2"/>
        <charset val="238"/>
        <scheme val="minor"/>
      </rPr>
      <t xml:space="preserve"> mosó-szárítógép</t>
    </r>
  </si>
  <si>
    <t>Végkielégítés</t>
  </si>
  <si>
    <t>Közvetített szolgáltatások</t>
  </si>
  <si>
    <t>Egyéb mük.c. tám. Államházt. Belülre  (Bursa Hungarica)</t>
  </si>
  <si>
    <t xml:space="preserve">Informatikai eszközök beszerzése - </t>
  </si>
  <si>
    <r>
      <t>Egyéb tárgyi eszközök beszerzése -</t>
    </r>
    <r>
      <rPr>
        <b/>
        <i/>
        <sz val="11"/>
        <color theme="1"/>
        <rFont val="Calibri"/>
        <family val="2"/>
        <charset val="238"/>
        <scheme val="minor"/>
      </rPr>
      <t xml:space="preserve"> </t>
    </r>
  </si>
  <si>
    <r>
      <t>Ingatlan felújítás -</t>
    </r>
    <r>
      <rPr>
        <b/>
        <i/>
        <sz val="11"/>
        <color theme="1"/>
        <rFont val="Calibri"/>
        <family val="2"/>
        <charset val="238"/>
        <scheme val="minor"/>
      </rPr>
      <t xml:space="preserve"> iskola, óvoda, utak felújítása</t>
    </r>
  </si>
  <si>
    <t xml:space="preserve">2019. évi költségvetés </t>
  </si>
  <si>
    <t>eredeti</t>
  </si>
  <si>
    <t>módosított</t>
  </si>
  <si>
    <t>2019. évi költségvetés</t>
  </si>
  <si>
    <t xml:space="preserve">eredeti </t>
  </si>
  <si>
    <t>illetménykiegészítés (bérrendezési alap)</t>
  </si>
  <si>
    <t>illetménykiegészítés szoc.h.adó</t>
  </si>
  <si>
    <t xml:space="preserve"> módosított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</si>
</sst>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" fontId="1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/>
    <xf numFmtId="9" fontId="0" fillId="0" borderId="0" xfId="0" applyNumberFormat="1"/>
    <xf numFmtId="3" fontId="0" fillId="0" borderId="1" xfId="0" applyNumberFormat="1" applyBorder="1"/>
    <xf numFmtId="3" fontId="1" fillId="0" borderId="1" xfId="0" applyNumberFormat="1" applyFont="1" applyBorder="1"/>
    <xf numFmtId="3" fontId="0" fillId="0" borderId="0" xfId="0" applyNumberFormat="1"/>
    <xf numFmtId="3" fontId="1" fillId="0" borderId="0" xfId="0" applyNumberFormat="1" applyFont="1"/>
    <xf numFmtId="3" fontId="0" fillId="0" borderId="1" xfId="0" applyNumberFormat="1" applyBorder="1" applyAlignment="1">
      <alignment horizontal="center"/>
    </xf>
    <xf numFmtId="0" fontId="6" fillId="0" borderId="1" xfId="0" applyFont="1" applyBorder="1"/>
    <xf numFmtId="9" fontId="1" fillId="0" borderId="5" xfId="0" applyNumberFormat="1" applyFont="1" applyBorder="1"/>
    <xf numFmtId="3" fontId="1" fillId="2" borderId="1" xfId="0" applyNumberFormat="1" applyFont="1" applyFill="1" applyBorder="1"/>
    <xf numFmtId="16" fontId="6" fillId="0" borderId="1" xfId="0" applyNumberFormat="1" applyFont="1" applyBorder="1"/>
    <xf numFmtId="3" fontId="6" fillId="0" borderId="1" xfId="0" applyNumberFormat="1" applyFont="1" applyBorder="1"/>
    <xf numFmtId="9" fontId="7" fillId="0" borderId="0" xfId="0" applyNumberFormat="1" applyFont="1"/>
    <xf numFmtId="0" fontId="7" fillId="0" borderId="0" xfId="0" applyFont="1"/>
    <xf numFmtId="0" fontId="6" fillId="0" borderId="1" xfId="0" applyFont="1" applyBorder="1" applyAlignment="1">
      <alignment horizontal="center"/>
    </xf>
    <xf numFmtId="3" fontId="8" fillId="0" borderId="1" xfId="0" applyNumberFormat="1" applyFont="1" applyBorder="1"/>
    <xf numFmtId="3" fontId="9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0" xfId="0" applyFont="1"/>
    <xf numFmtId="0" fontId="0" fillId="0" borderId="4" xfId="0" applyBorder="1" applyAlignment="1">
      <alignment horizontal="right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1"/>
  <sheetViews>
    <sheetView tabSelected="1" workbookViewId="0">
      <selection activeCell="D4" sqref="D4"/>
    </sheetView>
  </sheetViews>
  <sheetFormatPr defaultRowHeight="15" x14ac:dyDescent="0.25"/>
  <cols>
    <col min="1" max="1" width="11.5703125" bestFit="1" customWidth="1"/>
    <col min="2" max="2" width="73.140625" customWidth="1"/>
    <col min="3" max="3" width="16.42578125" customWidth="1"/>
    <col min="4" max="4" width="15.42578125" customWidth="1"/>
    <col min="5" max="9" width="9.140625" customWidth="1"/>
  </cols>
  <sheetData>
    <row r="1" spans="1:5" ht="26.25" x14ac:dyDescent="0.4">
      <c r="A1" s="35" t="s">
        <v>80</v>
      </c>
      <c r="B1" s="36"/>
      <c r="C1" s="36"/>
      <c r="D1" s="30" t="s">
        <v>67</v>
      </c>
    </row>
    <row r="2" spans="1:5" ht="23.25" x14ac:dyDescent="0.35">
      <c r="A2" s="32" t="s">
        <v>56</v>
      </c>
      <c r="B2" s="33"/>
      <c r="C2" s="33"/>
      <c r="D2" s="34"/>
    </row>
    <row r="3" spans="1:5" ht="17.25" x14ac:dyDescent="0.3">
      <c r="A3" s="14"/>
      <c r="B3" s="2"/>
      <c r="C3" s="25" t="s">
        <v>72</v>
      </c>
      <c r="D3" s="25" t="s">
        <v>72</v>
      </c>
    </row>
    <row r="4" spans="1:5" x14ac:dyDescent="0.25">
      <c r="A4" s="4" t="s">
        <v>0</v>
      </c>
      <c r="B4" s="4" t="s">
        <v>1</v>
      </c>
      <c r="C4" s="25" t="s">
        <v>81</v>
      </c>
      <c r="D4" s="25" t="s">
        <v>87</v>
      </c>
    </row>
    <row r="5" spans="1:5" x14ac:dyDescent="0.25">
      <c r="A5" s="4"/>
      <c r="B5" s="3"/>
      <c r="C5" s="4"/>
      <c r="D5" s="4"/>
    </row>
    <row r="6" spans="1:5" x14ac:dyDescent="0.25">
      <c r="A6" s="3">
        <v>1101</v>
      </c>
      <c r="B6" s="2" t="s">
        <v>2</v>
      </c>
      <c r="C6" s="9">
        <v>9926660</v>
      </c>
      <c r="D6" s="9">
        <v>9926660</v>
      </c>
    </row>
    <row r="7" spans="1:5" x14ac:dyDescent="0.25">
      <c r="A7" s="3">
        <v>1102</v>
      </c>
      <c r="B7" s="2" t="s">
        <v>35</v>
      </c>
      <c r="C7" s="9">
        <v>814555</v>
      </c>
      <c r="D7" s="9">
        <v>814555</v>
      </c>
    </row>
    <row r="8" spans="1:5" x14ac:dyDescent="0.25">
      <c r="A8" s="3">
        <v>1105</v>
      </c>
      <c r="B8" s="2" t="s">
        <v>74</v>
      </c>
      <c r="C8" s="9">
        <v>0</v>
      </c>
      <c r="D8" s="9">
        <v>0</v>
      </c>
    </row>
    <row r="9" spans="1:5" x14ac:dyDescent="0.25">
      <c r="A9" s="3">
        <v>1107</v>
      </c>
      <c r="B9" s="2" t="s">
        <v>57</v>
      </c>
      <c r="C9" s="9">
        <v>298018</v>
      </c>
      <c r="D9" s="9">
        <v>298018</v>
      </c>
    </row>
    <row r="10" spans="1:5" x14ac:dyDescent="0.25">
      <c r="A10" s="3">
        <v>1109</v>
      </c>
      <c r="B10" s="2" t="s">
        <v>3</v>
      </c>
      <c r="C10" s="9">
        <v>200000</v>
      </c>
      <c r="D10" s="9">
        <v>200000</v>
      </c>
    </row>
    <row r="11" spans="1:5" x14ac:dyDescent="0.25">
      <c r="A11" s="3">
        <v>121</v>
      </c>
      <c r="B11" s="2" t="s">
        <v>4</v>
      </c>
      <c r="C11" s="9">
        <v>17831273</v>
      </c>
      <c r="D11" s="9">
        <v>17831273</v>
      </c>
    </row>
    <row r="12" spans="1:5" x14ac:dyDescent="0.25">
      <c r="A12" s="3">
        <v>123</v>
      </c>
      <c r="B12" s="2" t="s">
        <v>26</v>
      </c>
      <c r="C12" s="9">
        <v>3487600</v>
      </c>
      <c r="D12" s="9">
        <v>3487600</v>
      </c>
    </row>
    <row r="13" spans="1:5" x14ac:dyDescent="0.25">
      <c r="A13" s="4">
        <v>1</v>
      </c>
      <c r="B13" s="5" t="s">
        <v>5</v>
      </c>
      <c r="C13" s="16">
        <f>SUM(C6:C12)</f>
        <v>32558106</v>
      </c>
      <c r="D13" s="16">
        <f>SUM(D6:D12)</f>
        <v>32558106</v>
      </c>
      <c r="E13" s="8"/>
    </row>
    <row r="14" spans="1:5" x14ac:dyDescent="0.25">
      <c r="A14" s="4"/>
      <c r="B14" s="5"/>
      <c r="C14" s="10"/>
      <c r="D14" s="10"/>
    </row>
    <row r="15" spans="1:5" x14ac:dyDescent="0.25">
      <c r="A15" s="4">
        <v>2</v>
      </c>
      <c r="B15" s="5" t="s">
        <v>6</v>
      </c>
      <c r="C15" s="16">
        <v>6376884</v>
      </c>
      <c r="D15" s="16">
        <v>6376884</v>
      </c>
      <c r="E15" s="8"/>
    </row>
    <row r="16" spans="1:5" x14ac:dyDescent="0.25">
      <c r="A16" s="4"/>
      <c r="B16" s="5"/>
      <c r="C16" s="10"/>
      <c r="D16" s="10"/>
    </row>
    <row r="17" spans="1:5" x14ac:dyDescent="0.25">
      <c r="A17" s="3">
        <v>311</v>
      </c>
      <c r="B17" s="2" t="s">
        <v>44</v>
      </c>
      <c r="C17" s="9">
        <v>50000</v>
      </c>
      <c r="D17" s="9">
        <v>50000</v>
      </c>
    </row>
    <row r="18" spans="1:5" x14ac:dyDescent="0.25">
      <c r="A18" s="3">
        <v>312</v>
      </c>
      <c r="B18" s="2" t="s">
        <v>70</v>
      </c>
      <c r="C18" s="9">
        <v>6000000</v>
      </c>
      <c r="D18" s="9">
        <v>6000000</v>
      </c>
    </row>
    <row r="19" spans="1:5" x14ac:dyDescent="0.25">
      <c r="A19" s="3">
        <v>321</v>
      </c>
      <c r="B19" s="2" t="s">
        <v>45</v>
      </c>
      <c r="C19" s="9">
        <v>3000000</v>
      </c>
      <c r="D19" s="9">
        <v>3000000</v>
      </c>
    </row>
    <row r="20" spans="1:5" x14ac:dyDescent="0.25">
      <c r="A20" s="3">
        <v>322</v>
      </c>
      <c r="B20" s="2" t="s">
        <v>20</v>
      </c>
      <c r="C20" s="9">
        <v>1800000</v>
      </c>
      <c r="D20" s="9">
        <v>1800000</v>
      </c>
    </row>
    <row r="21" spans="1:5" x14ac:dyDescent="0.25">
      <c r="A21" s="3">
        <v>331</v>
      </c>
      <c r="B21" s="2" t="s">
        <v>21</v>
      </c>
      <c r="C21" s="9">
        <v>5600000</v>
      </c>
      <c r="D21" s="9">
        <v>5600000</v>
      </c>
    </row>
    <row r="22" spans="1:5" x14ac:dyDescent="0.25">
      <c r="A22" s="3">
        <v>332</v>
      </c>
      <c r="B22" s="2" t="s">
        <v>30</v>
      </c>
      <c r="C22" s="9">
        <v>16500000</v>
      </c>
      <c r="D22" s="9">
        <v>16500000</v>
      </c>
    </row>
    <row r="23" spans="1:5" x14ac:dyDescent="0.25">
      <c r="A23" s="3">
        <v>334</v>
      </c>
      <c r="B23" s="2" t="s">
        <v>22</v>
      </c>
      <c r="C23" s="9">
        <v>1300000</v>
      </c>
      <c r="D23" s="9">
        <v>1300000</v>
      </c>
    </row>
    <row r="24" spans="1:5" x14ac:dyDescent="0.25">
      <c r="A24" s="3">
        <v>335</v>
      </c>
      <c r="B24" s="2" t="s">
        <v>75</v>
      </c>
      <c r="C24" s="9">
        <v>100000</v>
      </c>
      <c r="D24" s="9">
        <v>100000</v>
      </c>
    </row>
    <row r="25" spans="1:5" ht="30" x14ac:dyDescent="0.25">
      <c r="A25" s="3">
        <v>336</v>
      </c>
      <c r="B25" s="24" t="s">
        <v>40</v>
      </c>
      <c r="C25" s="9">
        <v>1500000</v>
      </c>
      <c r="D25" s="9">
        <v>1500000</v>
      </c>
    </row>
    <row r="26" spans="1:5" x14ac:dyDescent="0.25">
      <c r="A26" s="3">
        <v>337</v>
      </c>
      <c r="B26" s="7" t="s">
        <v>46</v>
      </c>
      <c r="C26" s="9">
        <v>4500000</v>
      </c>
      <c r="D26" s="9">
        <v>4500000</v>
      </c>
    </row>
    <row r="27" spans="1:5" x14ac:dyDescent="0.25">
      <c r="A27" s="3">
        <v>341</v>
      </c>
      <c r="B27" s="2" t="s">
        <v>7</v>
      </c>
      <c r="C27" s="9">
        <v>45000</v>
      </c>
      <c r="D27" s="9">
        <v>45000</v>
      </c>
    </row>
    <row r="28" spans="1:5" x14ac:dyDescent="0.25">
      <c r="A28" s="3">
        <v>351</v>
      </c>
      <c r="B28" s="2" t="s">
        <v>8</v>
      </c>
      <c r="C28" s="9">
        <v>11270000</v>
      </c>
      <c r="D28" s="9">
        <v>11270000</v>
      </c>
    </row>
    <row r="29" spans="1:5" x14ac:dyDescent="0.25">
      <c r="A29" s="3">
        <v>352</v>
      </c>
      <c r="B29" s="2" t="s">
        <v>37</v>
      </c>
      <c r="C29" s="9">
        <v>1000000</v>
      </c>
      <c r="D29" s="9">
        <v>1000000</v>
      </c>
    </row>
    <row r="30" spans="1:5" x14ac:dyDescent="0.25">
      <c r="A30" s="3">
        <v>355</v>
      </c>
      <c r="B30" s="2" t="s">
        <v>41</v>
      </c>
      <c r="C30" s="9">
        <v>6000000</v>
      </c>
      <c r="D30" s="9">
        <v>6000000</v>
      </c>
    </row>
    <row r="31" spans="1:5" x14ac:dyDescent="0.25">
      <c r="A31" s="4">
        <v>3</v>
      </c>
      <c r="B31" s="5" t="s">
        <v>9</v>
      </c>
      <c r="C31" s="16">
        <f>SUM(C17:C30)</f>
        <v>58665000</v>
      </c>
      <c r="D31" s="16">
        <f>SUM(D17:D30)</f>
        <v>58665000</v>
      </c>
      <c r="E31" s="8"/>
    </row>
    <row r="32" spans="1:5" x14ac:dyDescent="0.25">
      <c r="A32" s="4"/>
      <c r="B32" s="5"/>
      <c r="C32" s="10"/>
      <c r="D32" s="10"/>
      <c r="E32" s="8"/>
    </row>
    <row r="33" spans="1:5" x14ac:dyDescent="0.25">
      <c r="A33" s="4"/>
      <c r="B33" s="5"/>
      <c r="C33" s="10"/>
      <c r="D33" s="10"/>
      <c r="E33" s="8"/>
    </row>
    <row r="34" spans="1:5" x14ac:dyDescent="0.25">
      <c r="A34" s="3">
        <v>48</v>
      </c>
      <c r="B34" s="2" t="s">
        <v>42</v>
      </c>
      <c r="C34" s="9">
        <v>10645000</v>
      </c>
      <c r="D34" s="9">
        <v>10645000</v>
      </c>
    </row>
    <row r="35" spans="1:5" x14ac:dyDescent="0.25">
      <c r="A35" s="4">
        <v>4</v>
      </c>
      <c r="B35" s="5" t="s">
        <v>10</v>
      </c>
      <c r="C35" s="16">
        <f>SUM(C34:C34)</f>
        <v>10645000</v>
      </c>
      <c r="D35" s="16">
        <f>SUM(D34:D34)</f>
        <v>10645000</v>
      </c>
      <c r="E35" s="8"/>
    </row>
    <row r="36" spans="1:5" x14ac:dyDescent="0.25">
      <c r="A36" s="4"/>
      <c r="B36" s="5"/>
      <c r="C36" s="10"/>
      <c r="D36" s="10"/>
    </row>
    <row r="37" spans="1:5" x14ac:dyDescent="0.25">
      <c r="A37" s="3">
        <v>502</v>
      </c>
      <c r="B37" s="2" t="s">
        <v>65</v>
      </c>
      <c r="C37" s="9">
        <v>0</v>
      </c>
      <c r="D37" s="9">
        <v>0</v>
      </c>
    </row>
    <row r="38" spans="1:5" x14ac:dyDescent="0.25">
      <c r="A38" s="3">
        <v>506</v>
      </c>
      <c r="B38" s="2" t="s">
        <v>76</v>
      </c>
      <c r="C38" s="9">
        <v>0</v>
      </c>
      <c r="D38" s="9">
        <v>0</v>
      </c>
    </row>
    <row r="39" spans="1:5" x14ac:dyDescent="0.25">
      <c r="A39" s="3">
        <v>512</v>
      </c>
      <c r="B39" s="2" t="s">
        <v>43</v>
      </c>
      <c r="C39" s="9">
        <v>9000000</v>
      </c>
      <c r="D39" s="9">
        <v>9000000</v>
      </c>
    </row>
    <row r="40" spans="1:5" x14ac:dyDescent="0.25">
      <c r="A40" s="3">
        <v>513</v>
      </c>
      <c r="B40" s="2" t="s">
        <v>25</v>
      </c>
      <c r="C40" s="9">
        <v>6000000</v>
      </c>
      <c r="D40" s="9">
        <v>6000000</v>
      </c>
    </row>
    <row r="41" spans="1:5" x14ac:dyDescent="0.25">
      <c r="A41" s="4">
        <v>5</v>
      </c>
      <c r="B41" s="5" t="s">
        <v>11</v>
      </c>
      <c r="C41" s="16">
        <f>SUM(C37:C40)</f>
        <v>15000000</v>
      </c>
      <c r="D41" s="16">
        <f>SUM(D37:D40)</f>
        <v>15000000</v>
      </c>
    </row>
    <row r="42" spans="1:5" x14ac:dyDescent="0.25">
      <c r="A42" s="4"/>
      <c r="B42" s="5"/>
      <c r="C42" s="10"/>
      <c r="D42" s="10"/>
    </row>
    <row r="43" spans="1:5" x14ac:dyDescent="0.25">
      <c r="A43" s="3">
        <v>62</v>
      </c>
      <c r="B43" s="2" t="s">
        <v>60</v>
      </c>
      <c r="C43" s="9">
        <v>7874000</v>
      </c>
      <c r="D43" s="9">
        <v>7874000</v>
      </c>
    </row>
    <row r="44" spans="1:5" x14ac:dyDescent="0.25">
      <c r="A44" s="3">
        <v>63</v>
      </c>
      <c r="B44" s="2" t="s">
        <v>77</v>
      </c>
      <c r="C44" s="9">
        <v>0</v>
      </c>
      <c r="D44" s="9">
        <v>0</v>
      </c>
    </row>
    <row r="45" spans="1:5" x14ac:dyDescent="0.25">
      <c r="A45" s="3">
        <v>64</v>
      </c>
      <c r="B45" s="2" t="s">
        <v>78</v>
      </c>
      <c r="C45" s="9">
        <v>0</v>
      </c>
      <c r="D45" s="9">
        <v>0</v>
      </c>
    </row>
    <row r="46" spans="1:5" x14ac:dyDescent="0.25">
      <c r="A46" s="3">
        <v>67</v>
      </c>
      <c r="B46" s="2" t="s">
        <v>12</v>
      </c>
      <c r="C46" s="9">
        <v>2126000</v>
      </c>
      <c r="D46" s="9">
        <v>2126000</v>
      </c>
    </row>
    <row r="47" spans="1:5" x14ac:dyDescent="0.25">
      <c r="A47" s="4">
        <v>6</v>
      </c>
      <c r="B47" s="5" t="s">
        <v>39</v>
      </c>
      <c r="C47" s="16">
        <v>10000000</v>
      </c>
      <c r="D47" s="16">
        <v>10000000</v>
      </c>
      <c r="E47" s="8"/>
    </row>
    <row r="48" spans="1:5" x14ac:dyDescent="0.25">
      <c r="A48" s="4"/>
      <c r="B48" s="5"/>
      <c r="C48" s="10"/>
      <c r="D48" s="10"/>
    </row>
    <row r="49" spans="1:5" x14ac:dyDescent="0.25">
      <c r="A49" s="3">
        <v>71</v>
      </c>
      <c r="B49" s="2" t="s">
        <v>79</v>
      </c>
      <c r="C49" s="9">
        <v>10411255</v>
      </c>
      <c r="D49" s="9">
        <v>10411255</v>
      </c>
    </row>
    <row r="50" spans="1:5" x14ac:dyDescent="0.25">
      <c r="A50" s="3"/>
      <c r="B50" s="2" t="s">
        <v>64</v>
      </c>
      <c r="C50" s="9">
        <v>65841917</v>
      </c>
      <c r="D50" s="9">
        <v>65841917</v>
      </c>
    </row>
    <row r="51" spans="1:5" x14ac:dyDescent="0.25">
      <c r="A51" s="3">
        <v>74</v>
      </c>
      <c r="B51" s="2" t="s">
        <v>13</v>
      </c>
      <c r="C51" s="9">
        <v>2811689</v>
      </c>
      <c r="D51" s="9">
        <v>2811689</v>
      </c>
    </row>
    <row r="52" spans="1:5" x14ac:dyDescent="0.25">
      <c r="A52" s="4">
        <v>7</v>
      </c>
      <c r="B52" s="5" t="s">
        <v>14</v>
      </c>
      <c r="C52" s="16">
        <f>SUM(C49:C51)</f>
        <v>79064861</v>
      </c>
      <c r="D52" s="16">
        <f>SUM(D49:D51)</f>
        <v>79064861</v>
      </c>
      <c r="E52" s="15"/>
    </row>
    <row r="53" spans="1:5" x14ac:dyDescent="0.25">
      <c r="A53" s="4"/>
      <c r="B53" s="5"/>
      <c r="C53" s="10"/>
      <c r="D53" s="10"/>
    </row>
    <row r="54" spans="1:5" s="20" customFormat="1" ht="17.25" x14ac:dyDescent="0.3">
      <c r="A54" s="17"/>
      <c r="B54" s="14" t="s">
        <v>15</v>
      </c>
      <c r="C54" s="18">
        <f>C13+C15+C31+C35+C41+C47+C52</f>
        <v>212309851</v>
      </c>
      <c r="D54" s="18">
        <f>D13+D15+D31+D35+D41+D47+D52</f>
        <v>212309851</v>
      </c>
      <c r="E54" s="19"/>
    </row>
    <row r="55" spans="1:5" x14ac:dyDescent="0.25">
      <c r="A55" s="1"/>
      <c r="B55" s="5"/>
      <c r="C55" s="10"/>
      <c r="D55" s="10"/>
      <c r="E55" s="8"/>
    </row>
    <row r="56" spans="1:5" x14ac:dyDescent="0.25">
      <c r="A56" s="13">
        <v>914</v>
      </c>
      <c r="B56" s="2" t="s">
        <v>38</v>
      </c>
      <c r="C56" s="9">
        <v>5844027</v>
      </c>
      <c r="D56" s="9">
        <v>5844027</v>
      </c>
    </row>
    <row r="57" spans="1:5" x14ac:dyDescent="0.25">
      <c r="A57" s="13"/>
      <c r="B57" s="2"/>
      <c r="C57" s="9"/>
      <c r="D57" s="9"/>
    </row>
    <row r="58" spans="1:5" x14ac:dyDescent="0.25">
      <c r="A58" s="3">
        <v>915</v>
      </c>
      <c r="B58" s="5" t="s">
        <v>47</v>
      </c>
      <c r="C58" s="10">
        <v>102718795</v>
      </c>
      <c r="D58" s="10">
        <v>108310795</v>
      </c>
      <c r="E58" s="8"/>
    </row>
    <row r="59" spans="1:5" x14ac:dyDescent="0.25">
      <c r="A59" s="4"/>
      <c r="B59" s="5"/>
      <c r="C59" s="10"/>
      <c r="D59" s="10"/>
    </row>
    <row r="60" spans="1:5" s="20" customFormat="1" ht="17.25" x14ac:dyDescent="0.3">
      <c r="A60" s="21"/>
      <c r="B60" s="14" t="s">
        <v>16</v>
      </c>
      <c r="C60" s="18">
        <f>SUM(C56:C59)</f>
        <v>108562822</v>
      </c>
      <c r="D60" s="18">
        <f>SUM(D56:D59)</f>
        <v>114154822</v>
      </c>
    </row>
    <row r="61" spans="1:5" x14ac:dyDescent="0.25">
      <c r="A61" s="4"/>
      <c r="B61" s="5"/>
      <c r="C61" s="10"/>
      <c r="D61" s="10"/>
    </row>
    <row r="62" spans="1:5" x14ac:dyDescent="0.25">
      <c r="A62" s="4"/>
      <c r="B62" s="5" t="s">
        <v>15</v>
      </c>
      <c r="C62" s="22">
        <f>C54</f>
        <v>212309851</v>
      </c>
      <c r="D62" s="22">
        <f>D54</f>
        <v>212309851</v>
      </c>
    </row>
    <row r="63" spans="1:5" x14ac:dyDescent="0.25">
      <c r="A63" s="4"/>
      <c r="B63" s="5" t="s">
        <v>16</v>
      </c>
      <c r="C63" s="10">
        <f>C60</f>
        <v>108562822</v>
      </c>
      <c r="D63" s="10">
        <f>D60</f>
        <v>114154822</v>
      </c>
    </row>
    <row r="64" spans="1:5" s="20" customFormat="1" ht="17.25" x14ac:dyDescent="0.3">
      <c r="A64" s="21"/>
      <c r="B64" s="14" t="s">
        <v>19</v>
      </c>
      <c r="C64" s="18">
        <f>SUM(C62:C63)</f>
        <v>320872673</v>
      </c>
      <c r="D64" s="18">
        <f>SUM(D62:D63)</f>
        <v>326464673</v>
      </c>
      <c r="E64" s="19"/>
    </row>
    <row r="65" spans="2:4" x14ac:dyDescent="0.25">
      <c r="C65" s="11"/>
      <c r="D65" s="11"/>
    </row>
    <row r="66" spans="2:4" x14ac:dyDescent="0.25">
      <c r="C66" s="11"/>
      <c r="D66" s="11"/>
    </row>
    <row r="67" spans="2:4" x14ac:dyDescent="0.25">
      <c r="B67" s="6"/>
      <c r="C67" s="11"/>
      <c r="D67" s="12"/>
    </row>
    <row r="68" spans="2:4" x14ac:dyDescent="0.25">
      <c r="B68" s="6"/>
      <c r="C68" s="11"/>
      <c r="D68" s="12"/>
    </row>
    <row r="69" spans="2:4" x14ac:dyDescent="0.25">
      <c r="C69" s="11"/>
      <c r="D69" s="11"/>
    </row>
    <row r="70" spans="2:4" x14ac:dyDescent="0.25">
      <c r="C70" s="11"/>
      <c r="D70" s="11"/>
    </row>
    <row r="71" spans="2:4" x14ac:dyDescent="0.25">
      <c r="C71" s="11"/>
      <c r="D71" s="11"/>
    </row>
  </sheetData>
  <mergeCells count="2">
    <mergeCell ref="A2:D2"/>
    <mergeCell ref="A1:C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4"/>
  <sheetViews>
    <sheetView workbookViewId="0">
      <selection activeCell="D35" sqref="D35"/>
    </sheetView>
  </sheetViews>
  <sheetFormatPr defaultRowHeight="15" x14ac:dyDescent="0.25"/>
  <cols>
    <col min="1" max="1" width="11.5703125" bestFit="1" customWidth="1"/>
    <col min="2" max="2" width="68.7109375" customWidth="1"/>
    <col min="3" max="3" width="13.140625" customWidth="1"/>
    <col min="4" max="4" width="13.42578125" customWidth="1"/>
  </cols>
  <sheetData>
    <row r="1" spans="1:4" x14ac:dyDescent="0.25">
      <c r="D1" s="31" t="s">
        <v>68</v>
      </c>
    </row>
    <row r="2" spans="1:4" ht="26.25" x14ac:dyDescent="0.4">
      <c r="A2" s="35" t="s">
        <v>83</v>
      </c>
      <c r="B2" s="36"/>
      <c r="C2" s="36"/>
      <c r="D2" s="37"/>
    </row>
    <row r="3" spans="1:4" ht="23.25" x14ac:dyDescent="0.35">
      <c r="A3" s="32" t="s">
        <v>54</v>
      </c>
      <c r="B3" s="33"/>
      <c r="C3" s="33"/>
      <c r="D3" s="34"/>
    </row>
    <row r="4" spans="1:4" x14ac:dyDescent="0.25">
      <c r="A4" s="5"/>
      <c r="B4" s="5"/>
      <c r="C4" s="25" t="s">
        <v>72</v>
      </c>
      <c r="D4" s="25" t="s">
        <v>72</v>
      </c>
    </row>
    <row r="5" spans="1:4" x14ac:dyDescent="0.25">
      <c r="A5" s="5" t="s">
        <v>0</v>
      </c>
      <c r="B5" s="4" t="s">
        <v>1</v>
      </c>
      <c r="C5" s="25" t="s">
        <v>84</v>
      </c>
      <c r="D5" s="25" t="s">
        <v>82</v>
      </c>
    </row>
    <row r="6" spans="1:4" ht="15" customHeight="1" x14ac:dyDescent="0.25">
      <c r="A6" s="5"/>
      <c r="B6" s="4"/>
      <c r="C6" s="25"/>
      <c r="D6" s="25"/>
    </row>
    <row r="7" spans="1:4" s="29" customFormat="1" x14ac:dyDescent="0.25">
      <c r="A7" s="27">
        <v>1101</v>
      </c>
      <c r="B7" s="28" t="s">
        <v>2</v>
      </c>
      <c r="C7" s="23">
        <v>28122320</v>
      </c>
      <c r="D7" s="23">
        <v>28122320</v>
      </c>
    </row>
    <row r="8" spans="1:4" s="29" customFormat="1" x14ac:dyDescent="0.25">
      <c r="A8" s="27">
        <v>1101</v>
      </c>
      <c r="B8" s="28" t="s">
        <v>85</v>
      </c>
      <c r="C8" s="23">
        <v>0</v>
      </c>
      <c r="D8" s="23">
        <v>4679498</v>
      </c>
    </row>
    <row r="9" spans="1:4" s="29" customFormat="1" x14ac:dyDescent="0.25">
      <c r="A9" s="27">
        <v>1102</v>
      </c>
      <c r="B9" s="28" t="s">
        <v>17</v>
      </c>
      <c r="C9" s="23">
        <v>2390900</v>
      </c>
      <c r="D9" s="23">
        <v>2390900</v>
      </c>
    </row>
    <row r="10" spans="1:4" s="29" customFormat="1" x14ac:dyDescent="0.25">
      <c r="A10" s="27">
        <v>1103</v>
      </c>
      <c r="B10" s="28" t="s">
        <v>31</v>
      </c>
      <c r="C10" s="23">
        <v>0</v>
      </c>
      <c r="D10" s="23">
        <v>0</v>
      </c>
    </row>
    <row r="11" spans="1:4" s="29" customFormat="1" x14ac:dyDescent="0.25">
      <c r="A11" s="27">
        <v>1106</v>
      </c>
      <c r="B11" s="28" t="s">
        <v>32</v>
      </c>
      <c r="C11" s="23">
        <v>1512800</v>
      </c>
      <c r="D11" s="23">
        <v>1512800</v>
      </c>
    </row>
    <row r="12" spans="1:4" s="29" customFormat="1" x14ac:dyDescent="0.25">
      <c r="A12" s="27">
        <v>1107</v>
      </c>
      <c r="B12" s="28" t="s">
        <v>18</v>
      </c>
      <c r="C12" s="23">
        <v>1043063</v>
      </c>
      <c r="D12" s="23">
        <v>1043063</v>
      </c>
    </row>
    <row r="13" spans="1:4" s="29" customFormat="1" x14ac:dyDescent="0.25">
      <c r="A13" s="27">
        <v>1108</v>
      </c>
      <c r="B13" s="28" t="s">
        <v>61</v>
      </c>
      <c r="C13" s="23">
        <v>260000</v>
      </c>
      <c r="D13" s="23">
        <v>260000</v>
      </c>
    </row>
    <row r="14" spans="1:4" s="29" customFormat="1" x14ac:dyDescent="0.25">
      <c r="A14" s="27">
        <v>1109</v>
      </c>
      <c r="B14" s="28" t="s">
        <v>3</v>
      </c>
      <c r="C14" s="23">
        <v>720000</v>
      </c>
      <c r="D14" s="23">
        <v>720000</v>
      </c>
    </row>
    <row r="15" spans="1:4" s="29" customFormat="1" x14ac:dyDescent="0.25">
      <c r="A15" s="27">
        <v>1110</v>
      </c>
      <c r="B15" s="28" t="s">
        <v>59</v>
      </c>
      <c r="C15" s="23">
        <v>740000</v>
      </c>
      <c r="D15" s="23">
        <v>740000</v>
      </c>
    </row>
    <row r="16" spans="1:4" s="29" customFormat="1" x14ac:dyDescent="0.25">
      <c r="A16" s="27">
        <v>1113</v>
      </c>
      <c r="B16" s="28" t="s">
        <v>62</v>
      </c>
      <c r="C16" s="23">
        <v>0</v>
      </c>
      <c r="D16" s="23">
        <v>0</v>
      </c>
    </row>
    <row r="17" spans="1:5" x14ac:dyDescent="0.25">
      <c r="A17" s="3">
        <v>123</v>
      </c>
      <c r="B17" s="2" t="s">
        <v>26</v>
      </c>
      <c r="C17" s="9">
        <v>600000</v>
      </c>
      <c r="D17" s="9">
        <v>600000</v>
      </c>
    </row>
    <row r="18" spans="1:5" x14ac:dyDescent="0.25">
      <c r="A18" s="4">
        <v>1</v>
      </c>
      <c r="B18" s="5" t="s">
        <v>5</v>
      </c>
      <c r="C18" s="16">
        <f>SUM(C7:C17)</f>
        <v>35389083</v>
      </c>
      <c r="D18" s="16">
        <f>SUM(D7:D17)</f>
        <v>40068581</v>
      </c>
      <c r="E18" s="8"/>
    </row>
    <row r="19" spans="1:5" ht="15" customHeight="1" x14ac:dyDescent="0.25">
      <c r="A19" s="4"/>
      <c r="B19" s="5"/>
      <c r="C19" s="10"/>
      <c r="D19" s="10"/>
    </row>
    <row r="20" spans="1:5" x14ac:dyDescent="0.25">
      <c r="A20" s="4">
        <v>2</v>
      </c>
      <c r="B20" s="5" t="s">
        <v>6</v>
      </c>
      <c r="C20" s="16">
        <v>6721930</v>
      </c>
      <c r="D20" s="16">
        <v>6721930</v>
      </c>
      <c r="E20" s="8"/>
    </row>
    <row r="21" spans="1:5" x14ac:dyDescent="0.25">
      <c r="A21" s="4"/>
      <c r="B21" s="5" t="s">
        <v>86</v>
      </c>
      <c r="C21" s="16">
        <v>0</v>
      </c>
      <c r="D21" s="16">
        <v>912502</v>
      </c>
      <c r="E21" s="8"/>
    </row>
    <row r="22" spans="1:5" ht="15" customHeight="1" x14ac:dyDescent="0.25">
      <c r="A22" s="4"/>
      <c r="B22" s="5"/>
      <c r="C22" s="10"/>
      <c r="D22" s="10"/>
    </row>
    <row r="23" spans="1:5" hidden="1" x14ac:dyDescent="0.25">
      <c r="A23" s="3">
        <v>311</v>
      </c>
      <c r="B23" s="2" t="s">
        <v>48</v>
      </c>
      <c r="C23" s="9">
        <v>100000</v>
      </c>
      <c r="D23" s="9">
        <v>100000</v>
      </c>
    </row>
    <row r="24" spans="1:5" hidden="1" x14ac:dyDescent="0.25">
      <c r="A24" s="3">
        <v>312</v>
      </c>
      <c r="B24" s="2" t="s">
        <v>49</v>
      </c>
      <c r="C24" s="9">
        <v>200000</v>
      </c>
      <c r="D24" s="9">
        <v>200000</v>
      </c>
    </row>
    <row r="25" spans="1:5" hidden="1" x14ac:dyDescent="0.25">
      <c r="A25" s="3">
        <v>321</v>
      </c>
      <c r="B25" s="2" t="s">
        <v>50</v>
      </c>
      <c r="C25" s="9">
        <v>450000</v>
      </c>
      <c r="D25" s="9">
        <v>450000</v>
      </c>
    </row>
    <row r="26" spans="1:5" hidden="1" x14ac:dyDescent="0.25">
      <c r="A26" s="3">
        <v>322</v>
      </c>
      <c r="B26" s="2" t="s">
        <v>33</v>
      </c>
      <c r="C26" s="9">
        <v>90000</v>
      </c>
      <c r="D26" s="9">
        <v>90000</v>
      </c>
    </row>
    <row r="27" spans="1:5" hidden="1" x14ac:dyDescent="0.25">
      <c r="A27" s="3">
        <v>331</v>
      </c>
      <c r="B27" s="2" t="s">
        <v>51</v>
      </c>
      <c r="C27" s="9">
        <v>100000</v>
      </c>
      <c r="D27" s="9">
        <v>100000</v>
      </c>
    </row>
    <row r="28" spans="1:5" hidden="1" x14ac:dyDescent="0.25">
      <c r="A28" s="3">
        <v>336</v>
      </c>
      <c r="B28" s="2" t="s">
        <v>52</v>
      </c>
      <c r="C28" s="9">
        <v>550000</v>
      </c>
      <c r="D28" s="9">
        <v>550000</v>
      </c>
    </row>
    <row r="29" spans="1:5" hidden="1" x14ac:dyDescent="0.25">
      <c r="A29" s="3">
        <v>337</v>
      </c>
      <c r="B29" s="2" t="s">
        <v>53</v>
      </c>
      <c r="C29" s="9">
        <v>150000</v>
      </c>
      <c r="D29" s="9">
        <v>150000</v>
      </c>
    </row>
    <row r="30" spans="1:5" hidden="1" x14ac:dyDescent="0.25">
      <c r="A30" s="3">
        <v>341</v>
      </c>
      <c r="B30" s="2" t="s">
        <v>7</v>
      </c>
      <c r="C30" s="9">
        <v>100000</v>
      </c>
      <c r="D30" s="9">
        <v>100000</v>
      </c>
    </row>
    <row r="31" spans="1:5" hidden="1" x14ac:dyDescent="0.25">
      <c r="A31" s="3">
        <v>351</v>
      </c>
      <c r="B31" s="2" t="s">
        <v>8</v>
      </c>
      <c r="C31" s="9">
        <v>260000</v>
      </c>
      <c r="D31" s="9">
        <v>260000</v>
      </c>
    </row>
    <row r="32" spans="1:5" x14ac:dyDescent="0.25">
      <c r="A32" s="4">
        <v>3</v>
      </c>
      <c r="B32" s="5" t="s">
        <v>58</v>
      </c>
      <c r="C32" s="16">
        <v>2000000</v>
      </c>
      <c r="D32" s="16">
        <v>2000000</v>
      </c>
      <c r="E32" s="8"/>
    </row>
    <row r="33" spans="1:5" ht="15" customHeight="1" x14ac:dyDescent="0.25">
      <c r="A33" s="4"/>
      <c r="B33" s="5"/>
      <c r="C33" s="10"/>
      <c r="D33" s="10"/>
    </row>
    <row r="34" spans="1:5" s="20" customFormat="1" ht="17.25" x14ac:dyDescent="0.3">
      <c r="A34" s="26"/>
      <c r="B34" s="14" t="s">
        <v>15</v>
      </c>
      <c r="C34" s="18">
        <f>C18+C20+C32</f>
        <v>44111013</v>
      </c>
      <c r="D34" s="18">
        <v>49703013</v>
      </c>
      <c r="E34" s="19"/>
    </row>
  </sheetData>
  <mergeCells count="2">
    <mergeCell ref="A3:D3"/>
    <mergeCell ref="A2:D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workbookViewId="0">
      <selection activeCell="D5" sqref="D5"/>
    </sheetView>
  </sheetViews>
  <sheetFormatPr defaultRowHeight="15" x14ac:dyDescent="0.25"/>
  <cols>
    <col min="1" max="1" width="11.5703125" bestFit="1" customWidth="1"/>
    <col min="2" max="2" width="66" bestFit="1" customWidth="1"/>
    <col min="3" max="3" width="13.7109375" customWidth="1"/>
    <col min="4" max="4" width="14.42578125" customWidth="1"/>
  </cols>
  <sheetData>
    <row r="1" spans="1:5" x14ac:dyDescent="0.25">
      <c r="D1" s="31" t="s">
        <v>69</v>
      </c>
    </row>
    <row r="2" spans="1:5" ht="26.25" x14ac:dyDescent="0.4">
      <c r="A2" s="38" t="s">
        <v>80</v>
      </c>
      <c r="B2" s="38"/>
      <c r="C2" s="38"/>
      <c r="D2" s="38"/>
    </row>
    <row r="3" spans="1:5" ht="23.25" x14ac:dyDescent="0.35">
      <c r="A3" s="32" t="s">
        <v>55</v>
      </c>
      <c r="B3" s="33"/>
      <c r="C3" s="33"/>
      <c r="D3" s="34"/>
    </row>
    <row r="4" spans="1:5" x14ac:dyDescent="0.25">
      <c r="A4" s="39"/>
      <c r="B4" s="40"/>
      <c r="C4" s="25" t="s">
        <v>72</v>
      </c>
      <c r="D4" s="25" t="s">
        <v>72</v>
      </c>
    </row>
    <row r="5" spans="1:5" x14ac:dyDescent="0.25">
      <c r="A5" s="25" t="s">
        <v>0</v>
      </c>
      <c r="B5" s="25" t="s">
        <v>1</v>
      </c>
      <c r="C5" s="25" t="s">
        <v>81</v>
      </c>
      <c r="D5" s="25" t="s">
        <v>82</v>
      </c>
    </row>
    <row r="6" spans="1:5" x14ac:dyDescent="0.25">
      <c r="A6" s="3">
        <v>1101</v>
      </c>
      <c r="B6" s="2" t="s">
        <v>2</v>
      </c>
      <c r="C6" s="9">
        <v>41793240</v>
      </c>
      <c r="D6" s="9">
        <v>41793240</v>
      </c>
    </row>
    <row r="7" spans="1:5" x14ac:dyDescent="0.25">
      <c r="A7" s="3">
        <v>1102</v>
      </c>
      <c r="B7" s="2" t="s">
        <v>17</v>
      </c>
      <c r="C7" s="9">
        <v>0</v>
      </c>
      <c r="D7" s="9">
        <v>0</v>
      </c>
    </row>
    <row r="8" spans="1:5" x14ac:dyDescent="0.25">
      <c r="A8" s="3">
        <v>1106</v>
      </c>
      <c r="B8" s="2" t="s">
        <v>32</v>
      </c>
      <c r="C8" s="9">
        <v>2539285</v>
      </c>
      <c r="D8" s="9">
        <v>2539285</v>
      </c>
    </row>
    <row r="9" spans="1:5" x14ac:dyDescent="0.25">
      <c r="A9" s="3">
        <v>1109</v>
      </c>
      <c r="B9" s="2" t="s">
        <v>3</v>
      </c>
      <c r="C9" s="9">
        <v>200000</v>
      </c>
      <c r="D9" s="9">
        <v>200000</v>
      </c>
    </row>
    <row r="10" spans="1:5" x14ac:dyDescent="0.25">
      <c r="A10" s="3">
        <v>123</v>
      </c>
      <c r="B10" s="2" t="s">
        <v>29</v>
      </c>
      <c r="C10" s="9">
        <v>480000</v>
      </c>
      <c r="D10" s="9">
        <v>480000</v>
      </c>
    </row>
    <row r="11" spans="1:5" x14ac:dyDescent="0.25">
      <c r="A11" s="4">
        <v>1</v>
      </c>
      <c r="B11" s="5" t="s">
        <v>5</v>
      </c>
      <c r="C11" s="16">
        <f>SUM(C6:C10)</f>
        <v>45012525</v>
      </c>
      <c r="D11" s="16">
        <f>SUM(D6:D10)</f>
        <v>45012525</v>
      </c>
      <c r="E11" s="8"/>
    </row>
    <row r="12" spans="1:5" x14ac:dyDescent="0.25">
      <c r="A12" s="4">
        <v>2</v>
      </c>
      <c r="B12" s="5" t="s">
        <v>6</v>
      </c>
      <c r="C12" s="16">
        <v>8738442</v>
      </c>
      <c r="D12" s="16">
        <v>8738442</v>
      </c>
      <c r="E12" s="8"/>
    </row>
    <row r="13" spans="1:5" x14ac:dyDescent="0.25">
      <c r="A13" s="4"/>
      <c r="B13" s="5"/>
      <c r="C13" s="10"/>
      <c r="D13" s="10"/>
    </row>
    <row r="14" spans="1:5" x14ac:dyDescent="0.25">
      <c r="A14" s="3">
        <v>311</v>
      </c>
      <c r="B14" s="2" t="s">
        <v>34</v>
      </c>
      <c r="C14" s="9">
        <v>410000</v>
      </c>
      <c r="D14" s="9">
        <v>410000</v>
      </c>
    </row>
    <row r="15" spans="1:5" x14ac:dyDescent="0.25">
      <c r="A15" s="3">
        <v>312</v>
      </c>
      <c r="B15" s="2" t="s">
        <v>49</v>
      </c>
      <c r="C15" s="9">
        <v>520000</v>
      </c>
      <c r="D15" s="9">
        <v>520000</v>
      </c>
    </row>
    <row r="16" spans="1:5" x14ac:dyDescent="0.25">
      <c r="A16" s="3">
        <v>321</v>
      </c>
      <c r="B16" s="2" t="s">
        <v>36</v>
      </c>
      <c r="C16" s="9">
        <v>90000</v>
      </c>
      <c r="D16" s="9">
        <v>90000</v>
      </c>
    </row>
    <row r="17" spans="1:5" x14ac:dyDescent="0.25">
      <c r="A17" s="3">
        <v>322</v>
      </c>
      <c r="B17" s="2" t="s">
        <v>23</v>
      </c>
      <c r="C17" s="9">
        <v>70000</v>
      </c>
      <c r="D17" s="9">
        <v>70000</v>
      </c>
    </row>
    <row r="18" spans="1:5" x14ac:dyDescent="0.25">
      <c r="A18" s="3">
        <v>331</v>
      </c>
      <c r="B18" s="2" t="s">
        <v>24</v>
      </c>
      <c r="C18" s="9">
        <v>400000</v>
      </c>
      <c r="D18" s="9">
        <v>400000</v>
      </c>
    </row>
    <row r="19" spans="1:5" x14ac:dyDescent="0.25">
      <c r="A19" s="3">
        <v>332</v>
      </c>
      <c r="B19" s="2" t="s">
        <v>27</v>
      </c>
      <c r="C19" s="9">
        <v>6000000</v>
      </c>
      <c r="D19" s="9">
        <v>6000000</v>
      </c>
    </row>
    <row r="20" spans="1:5" x14ac:dyDescent="0.25">
      <c r="A20" s="3">
        <v>334</v>
      </c>
      <c r="B20" s="2" t="s">
        <v>22</v>
      </c>
      <c r="C20" s="9">
        <v>20000</v>
      </c>
      <c r="D20" s="9">
        <v>20000</v>
      </c>
    </row>
    <row r="21" spans="1:5" x14ac:dyDescent="0.25">
      <c r="A21" s="3">
        <v>336</v>
      </c>
      <c r="B21" s="2" t="s">
        <v>28</v>
      </c>
      <c r="C21" s="9">
        <v>100000</v>
      </c>
      <c r="D21" s="9">
        <v>100000</v>
      </c>
    </row>
    <row r="22" spans="1:5" x14ac:dyDescent="0.25">
      <c r="A22" s="3">
        <v>337</v>
      </c>
      <c r="B22" s="24" t="s">
        <v>71</v>
      </c>
      <c r="C22" s="9">
        <v>230000</v>
      </c>
      <c r="D22" s="9">
        <v>230000</v>
      </c>
    </row>
    <row r="23" spans="1:5" x14ac:dyDescent="0.25">
      <c r="A23" s="3">
        <v>341</v>
      </c>
      <c r="B23" s="2" t="s">
        <v>7</v>
      </c>
      <c r="C23" s="9">
        <v>40000</v>
      </c>
      <c r="D23" s="9">
        <v>40000</v>
      </c>
    </row>
    <row r="24" spans="1:5" x14ac:dyDescent="0.25">
      <c r="A24" s="3">
        <v>351</v>
      </c>
      <c r="B24" s="2" t="s">
        <v>8</v>
      </c>
      <c r="C24" s="9">
        <v>2000000</v>
      </c>
      <c r="D24" s="9">
        <v>2000000</v>
      </c>
    </row>
    <row r="25" spans="1:5" x14ac:dyDescent="0.25">
      <c r="A25" s="3">
        <v>355</v>
      </c>
      <c r="B25" s="2" t="s">
        <v>63</v>
      </c>
      <c r="C25" s="9">
        <v>10000</v>
      </c>
      <c r="D25" s="9">
        <v>10000</v>
      </c>
    </row>
    <row r="26" spans="1:5" x14ac:dyDescent="0.25">
      <c r="A26" s="4">
        <v>3</v>
      </c>
      <c r="B26" s="5" t="s">
        <v>9</v>
      </c>
      <c r="C26" s="16">
        <f>SUM(C14:C25)</f>
        <v>9890000</v>
      </c>
      <c r="D26" s="16">
        <f>SUM(D14:D25)</f>
        <v>9890000</v>
      </c>
      <c r="E26" s="8"/>
    </row>
    <row r="27" spans="1:5" x14ac:dyDescent="0.25">
      <c r="A27" s="4"/>
      <c r="B27" s="5"/>
      <c r="C27" s="10"/>
      <c r="D27" s="10"/>
      <c r="E27" s="8"/>
    </row>
    <row r="28" spans="1:5" x14ac:dyDescent="0.25">
      <c r="A28" s="3">
        <v>64</v>
      </c>
      <c r="B28" s="2" t="s">
        <v>73</v>
      </c>
      <c r="C28" s="9">
        <v>200000</v>
      </c>
      <c r="D28" s="9">
        <v>200000</v>
      </c>
      <c r="E28" s="8"/>
    </row>
    <row r="29" spans="1:5" x14ac:dyDescent="0.25">
      <c r="A29" s="3">
        <v>67</v>
      </c>
      <c r="B29" s="2" t="s">
        <v>66</v>
      </c>
      <c r="C29" s="9">
        <v>54000</v>
      </c>
      <c r="D29" s="9">
        <v>54000</v>
      </c>
      <c r="E29" s="8"/>
    </row>
    <row r="30" spans="1:5" x14ac:dyDescent="0.25">
      <c r="A30" s="4">
        <v>6</v>
      </c>
      <c r="B30" s="5"/>
      <c r="C30" s="16">
        <f t="shared" ref="C30" si="0">SUM(C28:C29)</f>
        <v>254000</v>
      </c>
      <c r="D30" s="16">
        <f t="shared" ref="D30" si="1">SUM(D28:D29)</f>
        <v>254000</v>
      </c>
    </row>
    <row r="31" spans="1:5" x14ac:dyDescent="0.25">
      <c r="A31" s="4"/>
      <c r="B31" s="5"/>
      <c r="C31" s="10"/>
      <c r="D31" s="10"/>
    </row>
    <row r="32" spans="1:5" s="20" customFormat="1" ht="17.25" x14ac:dyDescent="0.3">
      <c r="A32" s="21"/>
      <c r="B32" s="14" t="s">
        <v>15</v>
      </c>
      <c r="C32" s="18">
        <f>C11+C12+C26+C30</f>
        <v>63894967</v>
      </c>
      <c r="D32" s="18">
        <f>D11+D12+D26+D30</f>
        <v>63894967</v>
      </c>
      <c r="E32" s="19"/>
    </row>
  </sheetData>
  <mergeCells count="3">
    <mergeCell ref="A2:D2"/>
    <mergeCell ref="A3:D3"/>
    <mergeCell ref="A4:B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Önk.-2019.évi kiadások</vt:lpstr>
      <vt:lpstr>PH-2019.évi kiadások</vt:lpstr>
      <vt:lpstr>Hétszínvirág Óvoda-2019. kiadás</vt:lpstr>
    </vt:vector>
  </TitlesOfParts>
  <Company>Szárligeti Általános Iskola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Könyvtár</dc:creator>
  <cp:lastModifiedBy>user</cp:lastModifiedBy>
  <cp:lastPrinted>2019-02-06T13:52:07Z</cp:lastPrinted>
  <dcterms:created xsi:type="dcterms:W3CDTF">2014-05-20T12:07:58Z</dcterms:created>
  <dcterms:modified xsi:type="dcterms:W3CDTF">2019-04-08T11:54:39Z</dcterms:modified>
</cp:coreProperties>
</file>