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4.sz.kiadások köt.,önk.vállalt" sheetId="1" r:id="rId1"/>
  </sheets>
  <externalReferences>
    <externalReference r:id="rId2"/>
  </externalReferences>
  <definedNames>
    <definedName name="_xlnm.Print_Area" localSheetId="0">'4.sz.kiadások köt.,önk.vállalt'!$A$1:$M$51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D20" i="1"/>
  <c r="B20" i="1"/>
  <c r="J51" i="1" l="1"/>
  <c r="I51" i="1"/>
  <c r="H51" i="1"/>
  <c r="G51" i="1"/>
  <c r="F51" i="1"/>
  <c r="E51" i="1"/>
  <c r="D51" i="1"/>
  <c r="C51" i="1"/>
  <c r="L51" i="1" s="1"/>
  <c r="B51" i="1"/>
  <c r="J50" i="1"/>
  <c r="I50" i="1"/>
  <c r="H50" i="1"/>
  <c r="G50" i="1"/>
  <c r="F50" i="1"/>
  <c r="E50" i="1"/>
  <c r="D50" i="1"/>
  <c r="M50" i="1" s="1"/>
  <c r="C50" i="1"/>
  <c r="B50" i="1"/>
  <c r="M47" i="1"/>
  <c r="L47" i="1"/>
  <c r="K47" i="1"/>
  <c r="M46" i="1"/>
  <c r="L46" i="1"/>
  <c r="K46" i="1"/>
  <c r="J45" i="1"/>
  <c r="J44" i="1" s="1"/>
  <c r="I45" i="1"/>
  <c r="I44" i="1" s="1"/>
  <c r="H45" i="1"/>
  <c r="H44" i="1" s="1"/>
  <c r="G45" i="1"/>
  <c r="G44" i="1" s="1"/>
  <c r="F45" i="1"/>
  <c r="L45" i="1" s="1"/>
  <c r="E45" i="1"/>
  <c r="E44" i="1" s="1"/>
  <c r="F44" i="1"/>
  <c r="B44" i="1"/>
  <c r="M43" i="1"/>
  <c r="L43" i="1"/>
  <c r="K43" i="1"/>
  <c r="M42" i="1"/>
  <c r="L42" i="1"/>
  <c r="K42" i="1"/>
  <c r="J41" i="1"/>
  <c r="I41" i="1"/>
  <c r="I40" i="1" s="1"/>
  <c r="H41" i="1"/>
  <c r="G41" i="1"/>
  <c r="G40" i="1" s="1"/>
  <c r="F41" i="1"/>
  <c r="F40" i="1" s="1"/>
  <c r="E41" i="1"/>
  <c r="E40" i="1" s="1"/>
  <c r="D41" i="1"/>
  <c r="D40" i="1" s="1"/>
  <c r="C40" i="1"/>
  <c r="J40" i="1"/>
  <c r="H40" i="1"/>
  <c r="B40" i="1"/>
  <c r="M39" i="1"/>
  <c r="L39" i="1"/>
  <c r="K39" i="1"/>
  <c r="M38" i="1"/>
  <c r="L38" i="1"/>
  <c r="K38" i="1"/>
  <c r="J37" i="1"/>
  <c r="J36" i="1" s="1"/>
  <c r="I37" i="1"/>
  <c r="I36" i="1" s="1"/>
  <c r="H37" i="1"/>
  <c r="G37" i="1"/>
  <c r="F37" i="1"/>
  <c r="F36" i="1" s="1"/>
  <c r="E37" i="1"/>
  <c r="E36" i="1" s="1"/>
  <c r="H36" i="1"/>
  <c r="G36" i="1"/>
  <c r="D36" i="1"/>
  <c r="C36" i="1"/>
  <c r="M35" i="1"/>
  <c r="L35" i="1"/>
  <c r="K35" i="1"/>
  <c r="M34" i="1"/>
  <c r="L34" i="1"/>
  <c r="K34" i="1"/>
  <c r="J32" i="1"/>
  <c r="F32" i="1"/>
  <c r="E32" i="1"/>
  <c r="D32" i="1"/>
  <c r="I32" i="1"/>
  <c r="H32" i="1"/>
  <c r="G32" i="1"/>
  <c r="C32" i="1"/>
  <c r="M31" i="1"/>
  <c r="L31" i="1"/>
  <c r="K31" i="1"/>
  <c r="M30" i="1"/>
  <c r="L30" i="1"/>
  <c r="K30" i="1"/>
  <c r="J29" i="1"/>
  <c r="I29" i="1"/>
  <c r="I28" i="1" s="1"/>
  <c r="H29" i="1"/>
  <c r="H28" i="1" s="1"/>
  <c r="G29" i="1"/>
  <c r="G28" i="1" s="1"/>
  <c r="F29" i="1"/>
  <c r="F28" i="1" s="1"/>
  <c r="E29" i="1"/>
  <c r="E28" i="1" s="1"/>
  <c r="D29" i="1"/>
  <c r="C28" i="1"/>
  <c r="J28" i="1"/>
  <c r="B28" i="1"/>
  <c r="M27" i="1"/>
  <c r="L27" i="1"/>
  <c r="K27" i="1"/>
  <c r="M26" i="1"/>
  <c r="L26" i="1"/>
  <c r="K26" i="1"/>
  <c r="J25" i="1"/>
  <c r="J24" i="1" s="1"/>
  <c r="I25" i="1"/>
  <c r="I24" i="1" s="1"/>
  <c r="H25" i="1"/>
  <c r="H24" i="1" s="1"/>
  <c r="G25" i="1"/>
  <c r="F24" i="1"/>
  <c r="E24" i="1"/>
  <c r="B24" i="1"/>
  <c r="G24" i="1"/>
  <c r="D24" i="1"/>
  <c r="C24" i="1"/>
  <c r="M23" i="1"/>
  <c r="L23" i="1"/>
  <c r="K23" i="1"/>
  <c r="M22" i="1"/>
  <c r="L22" i="1"/>
  <c r="K22" i="1"/>
  <c r="J21" i="1"/>
  <c r="I21" i="1"/>
  <c r="H21" i="1"/>
  <c r="G21" i="1"/>
  <c r="F21" i="1"/>
  <c r="E21" i="1"/>
  <c r="L21" i="1"/>
  <c r="J20" i="1"/>
  <c r="I20" i="1"/>
  <c r="H20" i="1"/>
  <c r="G20" i="1"/>
  <c r="F20" i="1"/>
  <c r="E20" i="1"/>
  <c r="M19" i="1"/>
  <c r="L19" i="1"/>
  <c r="K19" i="1"/>
  <c r="M18" i="1"/>
  <c r="L18" i="1"/>
  <c r="K18" i="1"/>
  <c r="J16" i="1"/>
  <c r="I16" i="1"/>
  <c r="E16" i="1"/>
  <c r="D16" i="1"/>
  <c r="C16" i="1"/>
  <c r="H16" i="1"/>
  <c r="G16" i="1"/>
  <c r="F16" i="1"/>
  <c r="B16" i="1"/>
  <c r="M15" i="1"/>
  <c r="L15" i="1"/>
  <c r="K15" i="1"/>
  <c r="M14" i="1"/>
  <c r="L14" i="1"/>
  <c r="K14" i="1"/>
  <c r="J12" i="1"/>
  <c r="G12" i="1"/>
  <c r="F12" i="1"/>
  <c r="E12" i="1"/>
  <c r="D12" i="1"/>
  <c r="I12" i="1"/>
  <c r="H12" i="1"/>
  <c r="C12" i="1"/>
  <c r="M11" i="1"/>
  <c r="L11" i="1"/>
  <c r="K11" i="1"/>
  <c r="M10" i="1"/>
  <c r="L10" i="1"/>
  <c r="K10" i="1"/>
  <c r="E8" i="1"/>
  <c r="D8" i="1"/>
  <c r="I8" i="1"/>
  <c r="H8" i="1"/>
  <c r="G8" i="1"/>
  <c r="C8" i="1"/>
  <c r="M24" i="1" l="1"/>
  <c r="K13" i="1"/>
  <c r="M21" i="1"/>
  <c r="M45" i="1"/>
  <c r="F49" i="1"/>
  <c r="J49" i="1"/>
  <c r="L13" i="1"/>
  <c r="K20" i="1"/>
  <c r="L28" i="1"/>
  <c r="K33" i="1"/>
  <c r="L37" i="1"/>
  <c r="L12" i="1"/>
  <c r="B49" i="1"/>
  <c r="L20" i="1"/>
  <c r="M25" i="1"/>
  <c r="C44" i="1"/>
  <c r="L44" i="1" s="1"/>
  <c r="L36" i="1"/>
  <c r="G48" i="1"/>
  <c r="K16" i="1"/>
  <c r="L29" i="1"/>
  <c r="L32" i="1"/>
  <c r="K44" i="1"/>
  <c r="H48" i="1"/>
  <c r="L9" i="1"/>
  <c r="G49" i="1"/>
  <c r="L16" i="1"/>
  <c r="K17" i="1"/>
  <c r="K28" i="1"/>
  <c r="M29" i="1"/>
  <c r="M32" i="1"/>
  <c r="L33" i="1"/>
  <c r="M36" i="1"/>
  <c r="K37" i="1"/>
  <c r="K40" i="1"/>
  <c r="K41" i="1"/>
  <c r="M51" i="1"/>
  <c r="E48" i="1"/>
  <c r="I48" i="1"/>
  <c r="M9" i="1"/>
  <c r="H49" i="1"/>
  <c r="M12" i="1"/>
  <c r="M16" i="1"/>
  <c r="L17" i="1"/>
  <c r="M20" i="1"/>
  <c r="K21" i="1"/>
  <c r="K24" i="1"/>
  <c r="K25" i="1"/>
  <c r="M33" i="1"/>
  <c r="L40" i="1"/>
  <c r="L41" i="1"/>
  <c r="D44" i="1"/>
  <c r="M44" i="1" s="1"/>
  <c r="K45" i="1"/>
  <c r="K50" i="1"/>
  <c r="B8" i="1"/>
  <c r="K8" i="1" s="1"/>
  <c r="F8" i="1"/>
  <c r="L8" i="1" s="1"/>
  <c r="J8" i="1"/>
  <c r="J48" i="1" s="1"/>
  <c r="E49" i="1"/>
  <c r="I49" i="1"/>
  <c r="B12" i="1"/>
  <c r="K12" i="1" s="1"/>
  <c r="M17" i="1"/>
  <c r="L25" i="1"/>
  <c r="D28" i="1"/>
  <c r="M28" i="1" s="1"/>
  <c r="K29" i="1"/>
  <c r="B32" i="1"/>
  <c r="K32" i="1" s="1"/>
  <c r="B36" i="1"/>
  <c r="K36" i="1" s="1"/>
  <c r="M37" i="1"/>
  <c r="M40" i="1"/>
  <c r="M41" i="1"/>
  <c r="L50" i="1"/>
  <c r="K51" i="1"/>
  <c r="F48" i="1"/>
  <c r="L24" i="1"/>
  <c r="K9" i="1"/>
  <c r="M13" i="1"/>
  <c r="C49" i="1"/>
  <c r="D49" i="1"/>
  <c r="M49" i="1" l="1"/>
  <c r="C48" i="1"/>
  <c r="L48" i="1" s="1"/>
  <c r="K49" i="1"/>
  <c r="D48" i="1"/>
  <c r="M48" i="1" s="1"/>
  <c r="M8" i="1"/>
  <c r="L49" i="1"/>
  <c r="B48" i="1"/>
  <c r="K48" i="1" s="1"/>
</calcChain>
</file>

<file path=xl/sharedStrings.xml><?xml version="1.0" encoding="utf-8"?>
<sst xmlns="http://schemas.openxmlformats.org/spreadsheetml/2006/main" count="66" uniqueCount="32">
  <si>
    <t>4.sz. melléklet a</t>
  </si>
  <si>
    <t xml:space="preserve">  Nagyigmánd Nagyközség Önkormányzat és irányítása alatt álló költségvetési szervek </t>
  </si>
  <si>
    <t>költségvetési kiadásainak megoszlása kötelező, önként vállalt ás államigazgatási feladatok szerint</t>
  </si>
  <si>
    <t>Ft-ban</t>
  </si>
  <si>
    <t>Kiadási források</t>
  </si>
  <si>
    <t>Önkormányzat</t>
  </si>
  <si>
    <t>Közös Önkormányzati Hivatal</t>
  </si>
  <si>
    <t>Művelődési Ház</t>
  </si>
  <si>
    <t>Kiadások összesen</t>
  </si>
  <si>
    <t>eredeti ei.</t>
  </si>
  <si>
    <t>módosított ei.</t>
  </si>
  <si>
    <t>teljesítés</t>
  </si>
  <si>
    <t>Személyi juttatások</t>
  </si>
  <si>
    <t>Kötelező feladatok</t>
  </si>
  <si>
    <t>Önként vállalt feladatok</t>
  </si>
  <si>
    <t>Államigazgatási  feladatok</t>
  </si>
  <si>
    <t>Munkaadókat terhelő járulékok</t>
  </si>
  <si>
    <t>Önként vállaltfeladatok</t>
  </si>
  <si>
    <t>Államigazgatási feladatok</t>
  </si>
  <si>
    <t>Dologi kiadások</t>
  </si>
  <si>
    <t>Ellátottak pénzbeli juttatásai</t>
  </si>
  <si>
    <t>Egyéb működési célú kiadások</t>
  </si>
  <si>
    <t>Működési célú támogatások</t>
  </si>
  <si>
    <t>Beruházások</t>
  </si>
  <si>
    <t>Felújítások</t>
  </si>
  <si>
    <t>Felhalmozási célú támogatások</t>
  </si>
  <si>
    <t>Finanszírozási kiadások</t>
  </si>
  <si>
    <t>KIADÁSOK MINDÖSSZESEN</t>
  </si>
  <si>
    <t>Kötelező feladatok összesen</t>
  </si>
  <si>
    <t>Önként vállalt feladatok összesen</t>
  </si>
  <si>
    <t>Államigazgatási feladatok összesen</t>
  </si>
  <si>
    <t>……/2019. (VI.26.)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</si>
</sst>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/>
      <sheetData sheetId="1">
        <row r="10">
          <cell r="J10">
            <v>0</v>
          </cell>
          <cell r="M10">
            <v>0</v>
          </cell>
        </row>
        <row r="11">
          <cell r="M11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10" workbookViewId="0">
      <selection activeCell="C45" sqref="C45"/>
    </sheetView>
  </sheetViews>
  <sheetFormatPr defaultRowHeight="12.75" x14ac:dyDescent="0.2"/>
  <cols>
    <col min="1" max="1" width="29" customWidth="1"/>
    <col min="2" max="2" width="11.140625" customWidth="1"/>
    <col min="3" max="3" width="12.85546875" customWidth="1"/>
    <col min="4" max="4" width="12.7109375" hidden="1" customWidth="1"/>
    <col min="5" max="6" width="11.42578125" customWidth="1"/>
    <col min="7" max="7" width="12" hidden="1" customWidth="1"/>
    <col min="8" max="8" width="11.7109375" customWidth="1"/>
    <col min="9" max="9" width="11.28515625" customWidth="1"/>
    <col min="10" max="10" width="9.85546875" hidden="1" customWidth="1"/>
    <col min="11" max="11" width="14.85546875" customWidth="1"/>
    <col min="12" max="12" width="14.140625" customWidth="1"/>
    <col min="13" max="13" width="14" hidden="1" customWidth="1"/>
  </cols>
  <sheetData>
    <row r="1" spans="1:14" x14ac:dyDescent="0.2">
      <c r="A1" s="1" t="s">
        <v>0</v>
      </c>
      <c r="B1" s="2" t="s">
        <v>31</v>
      </c>
    </row>
    <row r="3" spans="1:14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"/>
    </row>
    <row r="4" spans="1:14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 ht="13.5" thickBot="1" x14ac:dyDescent="0.25">
      <c r="M5" s="4" t="s">
        <v>3</v>
      </c>
    </row>
    <row r="6" spans="1:14" x14ac:dyDescent="0.2">
      <c r="A6" s="5" t="s">
        <v>4</v>
      </c>
      <c r="B6" s="30" t="s">
        <v>5</v>
      </c>
      <c r="C6" s="31"/>
      <c r="D6" s="32"/>
      <c r="E6" s="30" t="s">
        <v>6</v>
      </c>
      <c r="F6" s="31"/>
      <c r="G6" s="32"/>
      <c r="H6" s="30" t="s">
        <v>7</v>
      </c>
      <c r="I6" s="31"/>
      <c r="J6" s="32"/>
      <c r="K6" s="33" t="s">
        <v>8</v>
      </c>
      <c r="L6" s="34"/>
      <c r="M6" s="34"/>
    </row>
    <row r="7" spans="1:14" ht="13.5" thickBot="1" x14ac:dyDescent="0.25">
      <c r="A7" s="5"/>
      <c r="B7" s="6" t="s">
        <v>9</v>
      </c>
      <c r="C7" s="7" t="s">
        <v>10</v>
      </c>
      <c r="D7" s="8" t="s">
        <v>11</v>
      </c>
      <c r="E7" s="6" t="s">
        <v>9</v>
      </c>
      <c r="F7" s="7" t="s">
        <v>10</v>
      </c>
      <c r="G7" s="8" t="s">
        <v>11</v>
      </c>
      <c r="H7" s="6" t="s">
        <v>9</v>
      </c>
      <c r="I7" s="7" t="s">
        <v>10</v>
      </c>
      <c r="J7" s="8" t="s">
        <v>11</v>
      </c>
      <c r="K7" s="9" t="s">
        <v>9</v>
      </c>
      <c r="L7" s="9" t="s">
        <v>10</v>
      </c>
      <c r="M7" s="9" t="s">
        <v>11</v>
      </c>
    </row>
    <row r="8" spans="1:14" ht="13.5" x14ac:dyDescent="0.2">
      <c r="A8" s="10" t="s">
        <v>12</v>
      </c>
      <c r="B8" s="11">
        <f>SUM(B9:B11)</f>
        <v>85276000</v>
      </c>
      <c r="C8" s="12">
        <f t="shared" ref="C8:J8" si="0">SUM(C9:C11)</f>
        <v>85550600</v>
      </c>
      <c r="D8" s="13">
        <f t="shared" si="0"/>
        <v>22547133</v>
      </c>
      <c r="E8" s="11">
        <f t="shared" si="0"/>
        <v>54675500</v>
      </c>
      <c r="F8" s="12">
        <f t="shared" si="0"/>
        <v>55294900</v>
      </c>
      <c r="G8" s="13">
        <f t="shared" si="0"/>
        <v>16577737</v>
      </c>
      <c r="H8" s="11">
        <f t="shared" si="0"/>
        <v>15094000</v>
      </c>
      <c r="I8" s="12">
        <f t="shared" si="0"/>
        <v>15469923</v>
      </c>
      <c r="J8" s="13">
        <f t="shared" si="0"/>
        <v>4463509</v>
      </c>
      <c r="K8" s="14">
        <f>B8+E8+H8</f>
        <v>155045500</v>
      </c>
      <c r="L8" s="15">
        <f t="shared" ref="L8:M23" si="1">C8+F8+I8</f>
        <v>156315423</v>
      </c>
      <c r="M8" s="16">
        <f t="shared" si="1"/>
        <v>43588379</v>
      </c>
    </row>
    <row r="9" spans="1:14" x14ac:dyDescent="0.2">
      <c r="A9" s="17" t="s">
        <v>13</v>
      </c>
      <c r="B9" s="18">
        <v>85276000</v>
      </c>
      <c r="C9" s="19">
        <v>85550600</v>
      </c>
      <c r="D9" s="20">
        <v>22547133</v>
      </c>
      <c r="E9" s="18">
        <v>54675500</v>
      </c>
      <c r="F9" s="19">
        <v>55294900</v>
      </c>
      <c r="G9" s="20">
        <v>16577737</v>
      </c>
      <c r="H9" s="18">
        <v>15094000</v>
      </c>
      <c r="I9" s="19">
        <v>15469923</v>
      </c>
      <c r="J9" s="20">
        <v>4463509</v>
      </c>
      <c r="K9" s="11">
        <f t="shared" ref="K9:M48" si="2">B9+E9+H9</f>
        <v>155045500</v>
      </c>
      <c r="L9" s="12">
        <f t="shared" si="1"/>
        <v>156315423</v>
      </c>
      <c r="M9" s="13">
        <f t="shared" si="1"/>
        <v>43588379</v>
      </c>
    </row>
    <row r="10" spans="1:14" x14ac:dyDescent="0.2">
      <c r="A10" s="17" t="s">
        <v>14</v>
      </c>
      <c r="B10" s="18"/>
      <c r="C10" s="19"/>
      <c r="D10" s="20"/>
      <c r="E10" s="18"/>
      <c r="F10" s="19"/>
      <c r="G10" s="20"/>
      <c r="H10" s="18"/>
      <c r="I10" s="19"/>
      <c r="J10" s="20"/>
      <c r="K10" s="11">
        <f t="shared" si="2"/>
        <v>0</v>
      </c>
      <c r="L10" s="12">
        <f t="shared" si="1"/>
        <v>0</v>
      </c>
      <c r="M10" s="13">
        <f t="shared" si="1"/>
        <v>0</v>
      </c>
    </row>
    <row r="11" spans="1:14" x14ac:dyDescent="0.2">
      <c r="A11" s="17" t="s">
        <v>15</v>
      </c>
      <c r="B11" s="18"/>
      <c r="C11" s="19"/>
      <c r="D11" s="20"/>
      <c r="E11" s="18"/>
      <c r="F11" s="19"/>
      <c r="G11" s="20"/>
      <c r="H11" s="18"/>
      <c r="I11" s="19"/>
      <c r="J11" s="20"/>
      <c r="K11" s="11">
        <f t="shared" si="2"/>
        <v>0</v>
      </c>
      <c r="L11" s="12">
        <f t="shared" si="1"/>
        <v>0</v>
      </c>
      <c r="M11" s="13">
        <f t="shared" si="1"/>
        <v>0</v>
      </c>
    </row>
    <row r="12" spans="1:14" ht="13.5" x14ac:dyDescent="0.2">
      <c r="A12" s="10" t="s">
        <v>16</v>
      </c>
      <c r="B12" s="11">
        <f>SUM(B13:B15)</f>
        <v>17239396</v>
      </c>
      <c r="C12" s="12">
        <f t="shared" ref="C12:J12" si="3">SUM(C13:C15)</f>
        <v>17292510</v>
      </c>
      <c r="D12" s="13">
        <f t="shared" si="3"/>
        <v>4240238</v>
      </c>
      <c r="E12" s="11">
        <f t="shared" si="3"/>
        <v>11052000</v>
      </c>
      <c r="F12" s="12">
        <f t="shared" si="3"/>
        <v>11163484</v>
      </c>
      <c r="G12" s="13">
        <f t="shared" si="3"/>
        <v>3226656</v>
      </c>
      <c r="H12" s="11">
        <f t="shared" si="3"/>
        <v>3090000</v>
      </c>
      <c r="I12" s="12">
        <f t="shared" si="3"/>
        <v>3155893</v>
      </c>
      <c r="J12" s="13">
        <f t="shared" si="3"/>
        <v>891022</v>
      </c>
      <c r="K12" s="11">
        <f t="shared" si="2"/>
        <v>31381396</v>
      </c>
      <c r="L12" s="12">
        <f t="shared" si="1"/>
        <v>31611887</v>
      </c>
      <c r="M12" s="13">
        <f t="shared" si="1"/>
        <v>8357916</v>
      </c>
    </row>
    <row r="13" spans="1:14" x14ac:dyDescent="0.2">
      <c r="A13" s="17" t="s">
        <v>13</v>
      </c>
      <c r="B13" s="18">
        <v>17239396</v>
      </c>
      <c r="C13" s="19">
        <v>17292510</v>
      </c>
      <c r="D13" s="20">
        <v>4240238</v>
      </c>
      <c r="E13" s="18">
        <v>11052000</v>
      </c>
      <c r="F13" s="19">
        <v>11163484</v>
      </c>
      <c r="G13" s="20">
        <v>3226656</v>
      </c>
      <c r="H13" s="18">
        <v>3090000</v>
      </c>
      <c r="I13" s="19">
        <v>3155893</v>
      </c>
      <c r="J13" s="20">
        <v>891022</v>
      </c>
      <c r="K13" s="11">
        <f t="shared" si="2"/>
        <v>31381396</v>
      </c>
      <c r="L13" s="12">
        <f t="shared" si="1"/>
        <v>31611887</v>
      </c>
      <c r="M13" s="13">
        <f t="shared" si="1"/>
        <v>8357916</v>
      </c>
    </row>
    <row r="14" spans="1:14" x14ac:dyDescent="0.2">
      <c r="A14" s="17" t="s">
        <v>17</v>
      </c>
      <c r="B14" s="18"/>
      <c r="C14" s="19"/>
      <c r="D14" s="20"/>
      <c r="E14" s="18"/>
      <c r="F14" s="19"/>
      <c r="G14" s="20"/>
      <c r="H14" s="18"/>
      <c r="I14" s="19"/>
      <c r="J14" s="20"/>
      <c r="K14" s="11">
        <f t="shared" si="2"/>
        <v>0</v>
      </c>
      <c r="L14" s="12">
        <f t="shared" si="1"/>
        <v>0</v>
      </c>
      <c r="M14" s="13">
        <f t="shared" si="1"/>
        <v>0</v>
      </c>
    </row>
    <row r="15" spans="1:14" x14ac:dyDescent="0.2">
      <c r="A15" s="17" t="s">
        <v>18</v>
      </c>
      <c r="B15" s="18"/>
      <c r="C15" s="19"/>
      <c r="D15" s="20"/>
      <c r="E15" s="18"/>
      <c r="F15" s="19"/>
      <c r="G15" s="20"/>
      <c r="H15" s="18"/>
      <c r="I15" s="19"/>
      <c r="J15" s="20"/>
      <c r="K15" s="11">
        <f t="shared" si="2"/>
        <v>0</v>
      </c>
      <c r="L15" s="12">
        <f t="shared" si="1"/>
        <v>0</v>
      </c>
      <c r="M15" s="13">
        <f t="shared" si="1"/>
        <v>0</v>
      </c>
    </row>
    <row r="16" spans="1:14" ht="13.5" x14ac:dyDescent="0.2">
      <c r="A16" s="10" t="s">
        <v>19</v>
      </c>
      <c r="B16" s="11">
        <f>SUM(B17:B19)</f>
        <v>142001927</v>
      </c>
      <c r="C16" s="12">
        <f t="shared" ref="C16:J16" si="4">SUM(C17:C19)</f>
        <v>193996812</v>
      </c>
      <c r="D16" s="13">
        <f t="shared" si="4"/>
        <v>30335521</v>
      </c>
      <c r="E16" s="11">
        <f t="shared" si="4"/>
        <v>27180000</v>
      </c>
      <c r="F16" s="12">
        <f t="shared" si="4"/>
        <v>28418626</v>
      </c>
      <c r="G16" s="13">
        <f t="shared" si="4"/>
        <v>15184457</v>
      </c>
      <c r="H16" s="11">
        <f t="shared" si="4"/>
        <v>12713000</v>
      </c>
      <c r="I16" s="12">
        <f t="shared" si="4"/>
        <v>13041425</v>
      </c>
      <c r="J16" s="13">
        <f t="shared" si="4"/>
        <v>4350285</v>
      </c>
      <c r="K16" s="11">
        <f t="shared" si="2"/>
        <v>181894927</v>
      </c>
      <c r="L16" s="12">
        <f t="shared" si="1"/>
        <v>235456863</v>
      </c>
      <c r="M16" s="13">
        <f t="shared" si="1"/>
        <v>49870263</v>
      </c>
    </row>
    <row r="17" spans="1:13" x14ac:dyDescent="0.2">
      <c r="A17" s="17" t="s">
        <v>13</v>
      </c>
      <c r="B17" s="18">
        <v>142001927</v>
      </c>
      <c r="C17" s="19">
        <v>193996812</v>
      </c>
      <c r="D17" s="20">
        <v>30335521</v>
      </c>
      <c r="E17" s="18">
        <v>27180000</v>
      </c>
      <c r="F17" s="19">
        <v>28418626</v>
      </c>
      <c r="G17" s="20">
        <v>15184457</v>
      </c>
      <c r="H17" s="18">
        <v>12713000</v>
      </c>
      <c r="I17" s="19">
        <v>13041425</v>
      </c>
      <c r="J17" s="20">
        <v>4350285</v>
      </c>
      <c r="K17" s="11">
        <f t="shared" si="2"/>
        <v>181894927</v>
      </c>
      <c r="L17" s="12">
        <f t="shared" si="1"/>
        <v>235456863</v>
      </c>
      <c r="M17" s="13">
        <f t="shared" si="1"/>
        <v>49870263</v>
      </c>
    </row>
    <row r="18" spans="1:13" x14ac:dyDescent="0.2">
      <c r="A18" s="17" t="s">
        <v>14</v>
      </c>
      <c r="B18" s="18"/>
      <c r="C18" s="19"/>
      <c r="D18" s="20"/>
      <c r="E18" s="18"/>
      <c r="F18" s="19"/>
      <c r="G18" s="20"/>
      <c r="H18" s="18"/>
      <c r="I18" s="19"/>
      <c r="J18" s="20"/>
      <c r="K18" s="11">
        <f t="shared" si="2"/>
        <v>0</v>
      </c>
      <c r="L18" s="12">
        <f t="shared" si="1"/>
        <v>0</v>
      </c>
      <c r="M18" s="13">
        <f t="shared" si="1"/>
        <v>0</v>
      </c>
    </row>
    <row r="19" spans="1:13" x14ac:dyDescent="0.2">
      <c r="A19" s="17" t="s">
        <v>18</v>
      </c>
      <c r="B19" s="18"/>
      <c r="C19" s="19"/>
      <c r="D19" s="20"/>
      <c r="E19" s="18"/>
      <c r="F19" s="19"/>
      <c r="G19" s="20"/>
      <c r="H19" s="18"/>
      <c r="I19" s="19"/>
      <c r="J19" s="20"/>
      <c r="K19" s="11">
        <f t="shared" si="2"/>
        <v>0</v>
      </c>
      <c r="L19" s="12">
        <f t="shared" si="1"/>
        <v>0</v>
      </c>
      <c r="M19" s="13">
        <f t="shared" si="1"/>
        <v>0</v>
      </c>
    </row>
    <row r="20" spans="1:13" ht="13.5" x14ac:dyDescent="0.2">
      <c r="A20" s="10" t="s">
        <v>20</v>
      </c>
      <c r="B20" s="11">
        <f>SUM(B21:B23)</f>
        <v>8700000</v>
      </c>
      <c r="C20" s="12">
        <f t="shared" ref="C20:D20" si="5">SUM(C21:C23)</f>
        <v>8700000</v>
      </c>
      <c r="D20" s="13">
        <f t="shared" si="5"/>
        <v>0</v>
      </c>
      <c r="E20" s="11">
        <f>'[1]2.sz.Kiadások forrásonként '!I10-'4.sz.kiadások köt.,önk.vállalt'!E23-E22</f>
        <v>0</v>
      </c>
      <c r="F20" s="12">
        <f>'[1]2.sz.Kiadások forrásonként '!J10-'4.sz.kiadások köt.,önk.vállalt'!F23-F22</f>
        <v>0</v>
      </c>
      <c r="G20" s="13">
        <f>'[1]2.sz.Kiadások forrásonként '!K10-'4.sz.kiadások köt.,önk.vállalt'!G23-G22</f>
        <v>0</v>
      </c>
      <c r="H20" s="11">
        <f>'[1]2.sz.Kiadások forrásonként '!L10-'4.sz.kiadások köt.,önk.vállalt'!H23-H22</f>
        <v>0</v>
      </c>
      <c r="I20" s="12">
        <f>'[1]2.sz.Kiadások forrásonként '!M10-'4.sz.kiadások köt.,önk.vállalt'!I23-I22</f>
        <v>0</v>
      </c>
      <c r="J20" s="13">
        <f>'[1]2.sz.Kiadások forrásonként '!N10-'4.sz.kiadások köt.,önk.vállalt'!J23-J22</f>
        <v>0</v>
      </c>
      <c r="K20" s="11">
        <f t="shared" si="2"/>
        <v>8700000</v>
      </c>
      <c r="L20" s="12">
        <f t="shared" si="1"/>
        <v>8700000</v>
      </c>
      <c r="M20" s="13">
        <f t="shared" si="1"/>
        <v>0</v>
      </c>
    </row>
    <row r="21" spans="1:13" x14ac:dyDescent="0.2">
      <c r="A21" s="17" t="s">
        <v>13</v>
      </c>
      <c r="B21" s="18">
        <v>8700000</v>
      </c>
      <c r="C21" s="19">
        <f>B21</f>
        <v>8700000</v>
      </c>
      <c r="D21" s="20"/>
      <c r="E21" s="18">
        <f>'[1]2.sz.Kiadások forrásonként '!I10-'4.sz.kiadások köt.,önk.vállalt'!E23-E22</f>
        <v>0</v>
      </c>
      <c r="F21" s="19">
        <f>'[1]2.sz.Kiadások forrásonként '!J10-'4.sz.kiadások köt.,önk.vállalt'!F23-F22</f>
        <v>0</v>
      </c>
      <c r="G21" s="20">
        <f>'[1]2.sz.Kiadások forrásonként '!K10-'4.sz.kiadások köt.,önk.vállalt'!G23-G22</f>
        <v>0</v>
      </c>
      <c r="H21" s="18">
        <f>'[1]2.sz.Kiadások forrásonként '!L10-'4.sz.kiadások köt.,önk.vállalt'!H23-H22</f>
        <v>0</v>
      </c>
      <c r="I21" s="19">
        <f>'[1]2.sz.Kiadások forrásonként '!M10-'4.sz.kiadások köt.,önk.vállalt'!I23-I22</f>
        <v>0</v>
      </c>
      <c r="J21" s="20">
        <f>'[1]2.sz.Kiadások forrásonként '!N10-'4.sz.kiadások köt.,önk.vállalt'!J23-J22</f>
        <v>0</v>
      </c>
      <c r="K21" s="11">
        <f t="shared" si="2"/>
        <v>8700000</v>
      </c>
      <c r="L21" s="12">
        <f t="shared" si="1"/>
        <v>8700000</v>
      </c>
      <c r="M21" s="13">
        <f t="shared" si="1"/>
        <v>0</v>
      </c>
    </row>
    <row r="22" spans="1:13" x14ac:dyDescent="0.2">
      <c r="A22" s="17" t="s">
        <v>14</v>
      </c>
      <c r="B22" s="18"/>
      <c r="C22" s="19"/>
      <c r="D22" s="20"/>
      <c r="E22" s="18"/>
      <c r="F22" s="19"/>
      <c r="G22" s="20"/>
      <c r="H22" s="18"/>
      <c r="I22" s="19"/>
      <c r="J22" s="20"/>
      <c r="K22" s="11">
        <f t="shared" si="2"/>
        <v>0</v>
      </c>
      <c r="L22" s="12">
        <f t="shared" si="1"/>
        <v>0</v>
      </c>
      <c r="M22" s="13">
        <f t="shared" si="1"/>
        <v>0</v>
      </c>
    </row>
    <row r="23" spans="1:13" x14ac:dyDescent="0.2">
      <c r="A23" s="17" t="s">
        <v>18</v>
      </c>
      <c r="B23" s="18"/>
      <c r="C23" s="19"/>
      <c r="D23" s="20"/>
      <c r="E23" s="18"/>
      <c r="F23" s="19"/>
      <c r="G23" s="20"/>
      <c r="H23" s="18"/>
      <c r="I23" s="19"/>
      <c r="J23" s="20"/>
      <c r="K23" s="11">
        <f t="shared" si="2"/>
        <v>0</v>
      </c>
      <c r="L23" s="12">
        <f t="shared" si="1"/>
        <v>0</v>
      </c>
      <c r="M23" s="13">
        <f t="shared" si="1"/>
        <v>0</v>
      </c>
    </row>
    <row r="24" spans="1:13" ht="13.5" x14ac:dyDescent="0.2">
      <c r="A24" s="10" t="s">
        <v>21</v>
      </c>
      <c r="B24" s="11">
        <f>SUM(B25:B27)</f>
        <v>287727759</v>
      </c>
      <c r="C24" s="12">
        <f t="shared" ref="C24:J24" si="6">SUM(C25:C27)</f>
        <v>479037776</v>
      </c>
      <c r="D24" s="13">
        <f t="shared" si="6"/>
        <v>0</v>
      </c>
      <c r="E24" s="11">
        <f t="shared" si="6"/>
        <v>407000</v>
      </c>
      <c r="F24" s="12">
        <f t="shared" si="6"/>
        <v>407000</v>
      </c>
      <c r="G24" s="13">
        <f t="shared" si="6"/>
        <v>0</v>
      </c>
      <c r="H24" s="11">
        <f t="shared" si="6"/>
        <v>0</v>
      </c>
      <c r="I24" s="12">
        <f t="shared" si="6"/>
        <v>0</v>
      </c>
      <c r="J24" s="13">
        <f t="shared" si="6"/>
        <v>0</v>
      </c>
      <c r="K24" s="11">
        <f t="shared" si="2"/>
        <v>288134759</v>
      </c>
      <c r="L24" s="12">
        <f t="shared" si="2"/>
        <v>479444776</v>
      </c>
      <c r="M24" s="13">
        <f t="shared" si="2"/>
        <v>0</v>
      </c>
    </row>
    <row r="25" spans="1:13" x14ac:dyDescent="0.2">
      <c r="A25" s="17" t="s">
        <v>13</v>
      </c>
      <c r="B25" s="18">
        <v>287727759</v>
      </c>
      <c r="C25" s="19">
        <v>479037776</v>
      </c>
      <c r="D25" s="20"/>
      <c r="E25" s="18">
        <v>407000</v>
      </c>
      <c r="F25" s="19">
        <v>407000</v>
      </c>
      <c r="G25" s="20">
        <f>'[1]2.sz.Kiadások forrásonként '!K11-'4.sz.kiadások köt.,önk.vállalt'!G27-G26</f>
        <v>0</v>
      </c>
      <c r="H25" s="18">
        <f>'[1]2.sz.Kiadások forrásonként '!L11-'4.sz.kiadások köt.,önk.vállalt'!H27-H26</f>
        <v>0</v>
      </c>
      <c r="I25" s="19">
        <f>'[1]2.sz.Kiadások forrásonként '!M11-'4.sz.kiadások köt.,önk.vállalt'!I27-I26</f>
        <v>0</v>
      </c>
      <c r="J25" s="20">
        <f>'[1]2.sz.Kiadások forrásonként '!N11-'4.sz.kiadások köt.,önk.vállalt'!J27-J26</f>
        <v>0</v>
      </c>
      <c r="K25" s="11">
        <f t="shared" si="2"/>
        <v>288134759</v>
      </c>
      <c r="L25" s="12">
        <f t="shared" si="2"/>
        <v>479444776</v>
      </c>
      <c r="M25" s="13">
        <f t="shared" si="2"/>
        <v>0</v>
      </c>
    </row>
    <row r="26" spans="1:13" x14ac:dyDescent="0.2">
      <c r="A26" s="17" t="s">
        <v>14</v>
      </c>
      <c r="B26" s="18"/>
      <c r="C26" s="19"/>
      <c r="D26" s="20"/>
      <c r="E26" s="18"/>
      <c r="F26" s="19"/>
      <c r="G26" s="20"/>
      <c r="H26" s="18"/>
      <c r="I26" s="19"/>
      <c r="J26" s="20"/>
      <c r="K26" s="11">
        <f t="shared" si="2"/>
        <v>0</v>
      </c>
      <c r="L26" s="12">
        <f t="shared" si="2"/>
        <v>0</v>
      </c>
      <c r="M26" s="13">
        <f t="shared" si="2"/>
        <v>0</v>
      </c>
    </row>
    <row r="27" spans="1:13" x14ac:dyDescent="0.2">
      <c r="A27" s="17" t="s">
        <v>18</v>
      </c>
      <c r="B27" s="18"/>
      <c r="C27" s="19"/>
      <c r="D27" s="20"/>
      <c r="E27" s="18"/>
      <c r="F27" s="19"/>
      <c r="G27" s="20"/>
      <c r="H27" s="18"/>
      <c r="I27" s="19"/>
      <c r="J27" s="20"/>
      <c r="K27" s="11">
        <f t="shared" si="2"/>
        <v>0</v>
      </c>
      <c r="L27" s="12">
        <f t="shared" si="2"/>
        <v>0</v>
      </c>
      <c r="M27" s="13">
        <f t="shared" si="2"/>
        <v>0</v>
      </c>
    </row>
    <row r="28" spans="1:13" ht="13.5" x14ac:dyDescent="0.2">
      <c r="A28" s="10" t="s">
        <v>22</v>
      </c>
      <c r="B28" s="11">
        <f>SUM(B29:B31)</f>
        <v>0</v>
      </c>
      <c r="C28" s="12">
        <f t="shared" ref="C28:J28" si="7">SUM(C29:C31)</f>
        <v>0</v>
      </c>
      <c r="D28" s="13">
        <f t="shared" si="7"/>
        <v>0</v>
      </c>
      <c r="E28" s="11">
        <f t="shared" si="7"/>
        <v>0</v>
      </c>
      <c r="F28" s="12">
        <f t="shared" si="7"/>
        <v>0</v>
      </c>
      <c r="G28" s="13">
        <f t="shared" si="7"/>
        <v>0</v>
      </c>
      <c r="H28" s="11">
        <f t="shared" si="7"/>
        <v>0</v>
      </c>
      <c r="I28" s="12">
        <f t="shared" si="7"/>
        <v>0</v>
      </c>
      <c r="J28" s="13">
        <f t="shared" si="7"/>
        <v>0</v>
      </c>
      <c r="K28" s="11">
        <f t="shared" si="2"/>
        <v>0</v>
      </c>
      <c r="L28" s="12">
        <f t="shared" si="2"/>
        <v>0</v>
      </c>
      <c r="M28" s="13">
        <f t="shared" si="2"/>
        <v>0</v>
      </c>
    </row>
    <row r="29" spans="1:13" x14ac:dyDescent="0.2">
      <c r="A29" s="17" t="s">
        <v>13</v>
      </c>
      <c r="B29" s="18"/>
      <c r="C29" s="19"/>
      <c r="D29" s="20">
        <f>'[1]2.sz.Kiadások forrásonként '!H12-'4.sz.kiadások köt.,önk.vállalt'!D31-D30</f>
        <v>0</v>
      </c>
      <c r="E29" s="18">
        <f>'[1]2.sz.Kiadások forrásonként '!I12-'4.sz.kiadások köt.,önk.vállalt'!E31-E30</f>
        <v>0</v>
      </c>
      <c r="F29" s="19">
        <f>'[1]2.sz.Kiadások forrásonként '!J12-'4.sz.kiadások köt.,önk.vállalt'!F31-F30</f>
        <v>0</v>
      </c>
      <c r="G29" s="20">
        <f>'[1]2.sz.Kiadások forrásonként '!K12-'4.sz.kiadások köt.,önk.vállalt'!G31-G30</f>
        <v>0</v>
      </c>
      <c r="H29" s="18">
        <f>'[1]2.sz.Kiadások forrásonként '!L12-'4.sz.kiadások köt.,önk.vállalt'!H31-H30</f>
        <v>0</v>
      </c>
      <c r="I29" s="19">
        <f>'[1]2.sz.Kiadások forrásonként '!M12-'4.sz.kiadások köt.,önk.vállalt'!I31-I30</f>
        <v>0</v>
      </c>
      <c r="J29" s="20">
        <f>'[1]2.sz.Kiadások forrásonként '!N12-'4.sz.kiadások köt.,önk.vállalt'!J31-J30</f>
        <v>0</v>
      </c>
      <c r="K29" s="11">
        <f t="shared" si="2"/>
        <v>0</v>
      </c>
      <c r="L29" s="12">
        <f t="shared" si="2"/>
        <v>0</v>
      </c>
      <c r="M29" s="13">
        <f t="shared" si="2"/>
        <v>0</v>
      </c>
    </row>
    <row r="30" spans="1:13" x14ac:dyDescent="0.2">
      <c r="A30" s="17" t="s">
        <v>14</v>
      </c>
      <c r="B30" s="18"/>
      <c r="C30" s="19"/>
      <c r="D30" s="20"/>
      <c r="E30" s="18"/>
      <c r="F30" s="19"/>
      <c r="G30" s="20"/>
      <c r="H30" s="18"/>
      <c r="I30" s="19"/>
      <c r="J30" s="20"/>
      <c r="K30" s="11">
        <f t="shared" si="2"/>
        <v>0</v>
      </c>
      <c r="L30" s="12">
        <f t="shared" si="2"/>
        <v>0</v>
      </c>
      <c r="M30" s="13">
        <f t="shared" si="2"/>
        <v>0</v>
      </c>
    </row>
    <row r="31" spans="1:13" x14ac:dyDescent="0.2">
      <c r="A31" s="17" t="s">
        <v>15</v>
      </c>
      <c r="B31" s="18"/>
      <c r="C31" s="19"/>
      <c r="D31" s="20"/>
      <c r="E31" s="18"/>
      <c r="F31" s="19"/>
      <c r="G31" s="20"/>
      <c r="H31" s="18"/>
      <c r="I31" s="19"/>
      <c r="J31" s="20"/>
      <c r="K31" s="11">
        <f t="shared" si="2"/>
        <v>0</v>
      </c>
      <c r="L31" s="12">
        <f t="shared" si="2"/>
        <v>0</v>
      </c>
      <c r="M31" s="13">
        <f t="shared" si="2"/>
        <v>0</v>
      </c>
    </row>
    <row r="32" spans="1:13" ht="13.5" x14ac:dyDescent="0.2">
      <c r="A32" s="10" t="s">
        <v>23</v>
      </c>
      <c r="B32" s="11">
        <f>SUM(B33:B35)</f>
        <v>156564560</v>
      </c>
      <c r="C32" s="12">
        <f t="shared" ref="C32:J32" si="8">SUM(C33:C35)</f>
        <v>198870496</v>
      </c>
      <c r="D32" s="13">
        <f t="shared" si="8"/>
        <v>0</v>
      </c>
      <c r="E32" s="11">
        <f t="shared" si="8"/>
        <v>144000</v>
      </c>
      <c r="F32" s="12">
        <f t="shared" si="8"/>
        <v>156000</v>
      </c>
      <c r="G32" s="13">
        <f t="shared" si="8"/>
        <v>14500</v>
      </c>
      <c r="H32" s="11">
        <f t="shared" si="8"/>
        <v>1504000</v>
      </c>
      <c r="I32" s="12">
        <f t="shared" si="8"/>
        <v>1504000</v>
      </c>
      <c r="J32" s="13">
        <f t="shared" si="8"/>
        <v>241267</v>
      </c>
      <c r="K32" s="11">
        <f t="shared" si="2"/>
        <v>158212560</v>
      </c>
      <c r="L32" s="12">
        <f t="shared" si="2"/>
        <v>200530496</v>
      </c>
      <c r="M32" s="13">
        <f t="shared" si="2"/>
        <v>255767</v>
      </c>
    </row>
    <row r="33" spans="1:13" x14ac:dyDescent="0.2">
      <c r="A33" s="17" t="s">
        <v>13</v>
      </c>
      <c r="B33" s="18">
        <v>156564560</v>
      </c>
      <c r="C33" s="19">
        <v>198870496</v>
      </c>
      <c r="D33" s="20"/>
      <c r="E33" s="18">
        <v>144000</v>
      </c>
      <c r="F33" s="19">
        <v>156000</v>
      </c>
      <c r="G33" s="20">
        <v>14500</v>
      </c>
      <c r="H33" s="18">
        <v>1504000</v>
      </c>
      <c r="I33" s="19">
        <v>1504000</v>
      </c>
      <c r="J33" s="20">
        <v>241267</v>
      </c>
      <c r="K33" s="11">
        <f t="shared" si="2"/>
        <v>158212560</v>
      </c>
      <c r="L33" s="12">
        <f t="shared" si="2"/>
        <v>200530496</v>
      </c>
      <c r="M33" s="13">
        <f t="shared" si="2"/>
        <v>255767</v>
      </c>
    </row>
    <row r="34" spans="1:13" x14ac:dyDescent="0.2">
      <c r="A34" s="17" t="s">
        <v>14</v>
      </c>
      <c r="B34" s="18"/>
      <c r="C34" s="19"/>
      <c r="D34" s="20"/>
      <c r="E34" s="18"/>
      <c r="F34" s="19"/>
      <c r="G34" s="20"/>
      <c r="H34" s="18"/>
      <c r="I34" s="19"/>
      <c r="J34" s="20"/>
      <c r="K34" s="11">
        <f t="shared" si="2"/>
        <v>0</v>
      </c>
      <c r="L34" s="12">
        <f t="shared" si="2"/>
        <v>0</v>
      </c>
      <c r="M34" s="13">
        <f t="shared" si="2"/>
        <v>0</v>
      </c>
    </row>
    <row r="35" spans="1:13" x14ac:dyDescent="0.2">
      <c r="A35" s="17" t="s">
        <v>15</v>
      </c>
      <c r="B35" s="18"/>
      <c r="C35" s="19"/>
      <c r="D35" s="20"/>
      <c r="E35" s="18"/>
      <c r="F35" s="19"/>
      <c r="G35" s="20"/>
      <c r="H35" s="18"/>
      <c r="I35" s="19"/>
      <c r="J35" s="20"/>
      <c r="K35" s="11">
        <f t="shared" si="2"/>
        <v>0</v>
      </c>
      <c r="L35" s="12">
        <f t="shared" si="2"/>
        <v>0</v>
      </c>
      <c r="M35" s="13">
        <f t="shared" si="2"/>
        <v>0</v>
      </c>
    </row>
    <row r="36" spans="1:13" ht="13.5" x14ac:dyDescent="0.2">
      <c r="A36" s="10" t="s">
        <v>24</v>
      </c>
      <c r="B36" s="11">
        <f>SUM(B37:B39)</f>
        <v>65882206</v>
      </c>
      <c r="C36" s="12">
        <f t="shared" ref="C36:J36" si="9">SUM(C37:C39)</f>
        <v>69047886</v>
      </c>
      <c r="D36" s="13">
        <f t="shared" si="9"/>
        <v>0</v>
      </c>
      <c r="E36" s="11">
        <f t="shared" si="9"/>
        <v>0</v>
      </c>
      <c r="F36" s="12">
        <f t="shared" si="9"/>
        <v>0</v>
      </c>
      <c r="G36" s="13">
        <f t="shared" si="9"/>
        <v>0</v>
      </c>
      <c r="H36" s="11">
        <f t="shared" si="9"/>
        <v>0</v>
      </c>
      <c r="I36" s="12">
        <f t="shared" si="9"/>
        <v>0</v>
      </c>
      <c r="J36" s="13">
        <f t="shared" si="9"/>
        <v>0</v>
      </c>
      <c r="K36" s="11">
        <f t="shared" si="2"/>
        <v>65882206</v>
      </c>
      <c r="L36" s="12">
        <f t="shared" si="2"/>
        <v>69047886</v>
      </c>
      <c r="M36" s="13">
        <f t="shared" si="2"/>
        <v>0</v>
      </c>
    </row>
    <row r="37" spans="1:13" x14ac:dyDescent="0.2">
      <c r="A37" s="17" t="s">
        <v>13</v>
      </c>
      <c r="B37" s="18">
        <v>65882206</v>
      </c>
      <c r="C37" s="19">
        <v>69047886</v>
      </c>
      <c r="D37" s="20"/>
      <c r="E37" s="18">
        <f>'[1]2.sz.Kiadások forrásonként '!I28-'4.sz.kiadások köt.,önk.vállalt'!E39-E38</f>
        <v>0</v>
      </c>
      <c r="F37" s="19">
        <f>'[1]2.sz.Kiadások forrásonként '!J28-'4.sz.kiadások köt.,önk.vállalt'!F39-F38</f>
        <v>0</v>
      </c>
      <c r="G37" s="20">
        <f>'[1]2.sz.Kiadások forrásonként '!K28-'4.sz.kiadások köt.,önk.vállalt'!G39-G38</f>
        <v>0</v>
      </c>
      <c r="H37" s="18">
        <f>'[1]2.sz.Kiadások forrásonként '!L28-'4.sz.kiadások köt.,önk.vállalt'!H39-H38</f>
        <v>0</v>
      </c>
      <c r="I37" s="19">
        <f>'[1]2.sz.Kiadások forrásonként '!M28-'4.sz.kiadások köt.,önk.vállalt'!I39-I38</f>
        <v>0</v>
      </c>
      <c r="J37" s="20">
        <f>'[1]2.sz.Kiadások forrásonként '!N28-'4.sz.kiadások köt.,önk.vállalt'!J39-J38</f>
        <v>0</v>
      </c>
      <c r="K37" s="11">
        <f t="shared" si="2"/>
        <v>65882206</v>
      </c>
      <c r="L37" s="12">
        <f t="shared" si="2"/>
        <v>69047886</v>
      </c>
      <c r="M37" s="13">
        <f t="shared" si="2"/>
        <v>0</v>
      </c>
    </row>
    <row r="38" spans="1:13" x14ac:dyDescent="0.2">
      <c r="A38" s="17" t="s">
        <v>14</v>
      </c>
      <c r="B38" s="18"/>
      <c r="C38" s="19"/>
      <c r="D38" s="20"/>
      <c r="E38" s="18"/>
      <c r="F38" s="19"/>
      <c r="G38" s="20"/>
      <c r="H38" s="18"/>
      <c r="I38" s="19"/>
      <c r="J38" s="20"/>
      <c r="K38" s="11">
        <f t="shared" si="2"/>
        <v>0</v>
      </c>
      <c r="L38" s="12">
        <f t="shared" si="2"/>
        <v>0</v>
      </c>
      <c r="M38" s="13">
        <f t="shared" si="2"/>
        <v>0</v>
      </c>
    </row>
    <row r="39" spans="1:13" x14ac:dyDescent="0.2">
      <c r="A39" s="17" t="s">
        <v>15</v>
      </c>
      <c r="B39" s="18"/>
      <c r="C39" s="19"/>
      <c r="D39" s="20"/>
      <c r="E39" s="18"/>
      <c r="F39" s="19"/>
      <c r="G39" s="20"/>
      <c r="H39" s="18"/>
      <c r="I39" s="19"/>
      <c r="J39" s="20"/>
      <c r="K39" s="11">
        <f t="shared" si="2"/>
        <v>0</v>
      </c>
      <c r="L39" s="12">
        <f t="shared" si="2"/>
        <v>0</v>
      </c>
      <c r="M39" s="13">
        <f t="shared" si="2"/>
        <v>0</v>
      </c>
    </row>
    <row r="40" spans="1:13" ht="13.5" x14ac:dyDescent="0.2">
      <c r="A40" s="10" t="s">
        <v>25</v>
      </c>
      <c r="B40" s="11">
        <f>SUM(B41:B43)</f>
        <v>65000000</v>
      </c>
      <c r="C40" s="12">
        <f t="shared" ref="C40:J40" si="10">SUM(C41:C43)</f>
        <v>65000000</v>
      </c>
      <c r="D40" s="13">
        <f t="shared" si="10"/>
        <v>0</v>
      </c>
      <c r="E40" s="11">
        <f t="shared" si="10"/>
        <v>0</v>
      </c>
      <c r="F40" s="12">
        <f t="shared" si="10"/>
        <v>0</v>
      </c>
      <c r="G40" s="13">
        <f t="shared" si="10"/>
        <v>0</v>
      </c>
      <c r="H40" s="11">
        <f t="shared" si="10"/>
        <v>0</v>
      </c>
      <c r="I40" s="12">
        <f t="shared" si="10"/>
        <v>0</v>
      </c>
      <c r="J40" s="13">
        <f t="shared" si="10"/>
        <v>0</v>
      </c>
      <c r="K40" s="11">
        <f t="shared" si="2"/>
        <v>65000000</v>
      </c>
      <c r="L40" s="12">
        <f t="shared" si="2"/>
        <v>65000000</v>
      </c>
      <c r="M40" s="13">
        <f t="shared" si="2"/>
        <v>0</v>
      </c>
    </row>
    <row r="41" spans="1:13" x14ac:dyDescent="0.2">
      <c r="A41" s="17" t="s">
        <v>13</v>
      </c>
      <c r="B41" s="18">
        <v>65000000</v>
      </c>
      <c r="C41" s="19">
        <v>65000000</v>
      </c>
      <c r="D41" s="20">
        <f>'[1]2.sz.Kiadások forrásonként '!H32-'4.sz.kiadások köt.,önk.vállalt'!D43-D42</f>
        <v>0</v>
      </c>
      <c r="E41" s="18">
        <f>'[1]2.sz.Kiadások forrásonként '!I32-'4.sz.kiadások köt.,önk.vállalt'!E43-E42</f>
        <v>0</v>
      </c>
      <c r="F41" s="19">
        <f>'[1]2.sz.Kiadások forrásonként '!J32-'4.sz.kiadások köt.,önk.vállalt'!F43-F42</f>
        <v>0</v>
      </c>
      <c r="G41" s="20">
        <f>'[1]2.sz.Kiadások forrásonként '!K32-'4.sz.kiadások köt.,önk.vállalt'!G43-G42</f>
        <v>0</v>
      </c>
      <c r="H41" s="18">
        <f>'[1]2.sz.Kiadások forrásonként '!L32-'4.sz.kiadások köt.,önk.vállalt'!H43-H42</f>
        <v>0</v>
      </c>
      <c r="I41" s="19">
        <f>'[1]2.sz.Kiadások forrásonként '!M32-'4.sz.kiadások köt.,önk.vállalt'!I43-I42</f>
        <v>0</v>
      </c>
      <c r="J41" s="20">
        <f>'[1]2.sz.Kiadások forrásonként '!N32-'4.sz.kiadások köt.,önk.vállalt'!J43-J42</f>
        <v>0</v>
      </c>
      <c r="K41" s="11">
        <f t="shared" si="2"/>
        <v>65000000</v>
      </c>
      <c r="L41" s="12">
        <f t="shared" si="2"/>
        <v>65000000</v>
      </c>
      <c r="M41" s="13">
        <f t="shared" si="2"/>
        <v>0</v>
      </c>
    </row>
    <row r="42" spans="1:13" x14ac:dyDescent="0.2">
      <c r="A42" s="17" t="s">
        <v>14</v>
      </c>
      <c r="B42" s="18"/>
      <c r="C42" s="19"/>
      <c r="D42" s="20"/>
      <c r="E42" s="18"/>
      <c r="F42" s="19"/>
      <c r="G42" s="20"/>
      <c r="H42" s="18"/>
      <c r="I42" s="19"/>
      <c r="J42" s="20"/>
      <c r="K42" s="11">
        <f t="shared" si="2"/>
        <v>0</v>
      </c>
      <c r="L42" s="12">
        <f t="shared" si="2"/>
        <v>0</v>
      </c>
      <c r="M42" s="13">
        <f t="shared" si="2"/>
        <v>0</v>
      </c>
    </row>
    <row r="43" spans="1:13" x14ac:dyDescent="0.2">
      <c r="A43" s="17" t="s">
        <v>15</v>
      </c>
      <c r="B43" s="18"/>
      <c r="C43" s="19"/>
      <c r="D43" s="20"/>
      <c r="E43" s="18"/>
      <c r="F43" s="19"/>
      <c r="G43" s="20"/>
      <c r="H43" s="18"/>
      <c r="I43" s="19"/>
      <c r="J43" s="20"/>
      <c r="K43" s="11">
        <f t="shared" si="2"/>
        <v>0</v>
      </c>
      <c r="L43" s="12">
        <f t="shared" si="2"/>
        <v>0</v>
      </c>
      <c r="M43" s="13">
        <f t="shared" si="2"/>
        <v>0</v>
      </c>
    </row>
    <row r="44" spans="1:13" ht="13.5" x14ac:dyDescent="0.2">
      <c r="A44" s="10" t="s">
        <v>26</v>
      </c>
      <c r="B44" s="11">
        <f>SUM(B45:B47)</f>
        <v>38558672</v>
      </c>
      <c r="C44" s="12">
        <f t="shared" ref="C44:J44" si="11">SUM(C45:C47)</f>
        <v>43603173</v>
      </c>
      <c r="D44" s="13">
        <f t="shared" si="11"/>
        <v>0</v>
      </c>
      <c r="E44" s="11">
        <f t="shared" si="11"/>
        <v>0</v>
      </c>
      <c r="F44" s="12">
        <f t="shared" si="11"/>
        <v>0</v>
      </c>
      <c r="G44" s="13">
        <f t="shared" si="11"/>
        <v>0</v>
      </c>
      <c r="H44" s="11">
        <f t="shared" si="11"/>
        <v>0</v>
      </c>
      <c r="I44" s="12">
        <f t="shared" si="11"/>
        <v>0</v>
      </c>
      <c r="J44" s="13">
        <f t="shared" si="11"/>
        <v>0</v>
      </c>
      <c r="K44" s="11">
        <f t="shared" si="2"/>
        <v>38558672</v>
      </c>
      <c r="L44" s="12">
        <f t="shared" si="2"/>
        <v>43603173</v>
      </c>
      <c r="M44" s="13">
        <f t="shared" si="2"/>
        <v>0</v>
      </c>
    </row>
    <row r="45" spans="1:13" x14ac:dyDescent="0.2">
      <c r="A45" s="17" t="s">
        <v>13</v>
      </c>
      <c r="B45" s="18">
        <v>38558672</v>
      </c>
      <c r="C45" s="19">
        <v>43603173</v>
      </c>
      <c r="D45" s="20"/>
      <c r="E45" s="18">
        <f>'[1]2.sz.Kiadások forrásonként '!I37-'4.sz.kiadások köt.,önk.vállalt'!E46-'4.sz.kiadások köt.,önk.vállalt'!E47</f>
        <v>0</v>
      </c>
      <c r="F45" s="19">
        <f>'[1]2.sz.Kiadások forrásonként '!J37-'4.sz.kiadások köt.,önk.vállalt'!F46-'4.sz.kiadások köt.,önk.vállalt'!F47</f>
        <v>0</v>
      </c>
      <c r="G45" s="20">
        <f>'[1]2.sz.Kiadások forrásonként '!K37-'4.sz.kiadások köt.,önk.vállalt'!G46-'4.sz.kiadások köt.,önk.vállalt'!G47</f>
        <v>0</v>
      </c>
      <c r="H45" s="18">
        <f>'[1]2.sz.Kiadások forrásonként '!L37-'4.sz.kiadások köt.,önk.vállalt'!H46-'4.sz.kiadások köt.,önk.vállalt'!H47</f>
        <v>0</v>
      </c>
      <c r="I45" s="19">
        <f>'[1]2.sz.Kiadások forrásonként '!M37-'4.sz.kiadások köt.,önk.vállalt'!I46-'4.sz.kiadások köt.,önk.vállalt'!I47</f>
        <v>0</v>
      </c>
      <c r="J45" s="20">
        <f>'[1]2.sz.Kiadások forrásonként '!N37-'4.sz.kiadások köt.,önk.vállalt'!J46-'4.sz.kiadások köt.,önk.vállalt'!J47</f>
        <v>0</v>
      </c>
      <c r="K45" s="11">
        <f t="shared" si="2"/>
        <v>38558672</v>
      </c>
      <c r="L45" s="12">
        <f t="shared" si="2"/>
        <v>43603173</v>
      </c>
      <c r="M45" s="13">
        <f t="shared" si="2"/>
        <v>0</v>
      </c>
    </row>
    <row r="46" spans="1:13" x14ac:dyDescent="0.2">
      <c r="A46" s="17" t="s">
        <v>14</v>
      </c>
      <c r="B46" s="18"/>
      <c r="C46" s="19"/>
      <c r="D46" s="20"/>
      <c r="E46" s="18"/>
      <c r="F46" s="19"/>
      <c r="G46" s="20"/>
      <c r="H46" s="18"/>
      <c r="I46" s="19"/>
      <c r="J46" s="20"/>
      <c r="K46" s="11">
        <f t="shared" si="2"/>
        <v>0</v>
      </c>
      <c r="L46" s="12">
        <f t="shared" si="2"/>
        <v>0</v>
      </c>
      <c r="M46" s="13">
        <f t="shared" si="2"/>
        <v>0</v>
      </c>
    </row>
    <row r="47" spans="1:13" x14ac:dyDescent="0.2">
      <c r="A47" s="17" t="s">
        <v>15</v>
      </c>
      <c r="B47" s="18"/>
      <c r="C47" s="19"/>
      <c r="D47" s="20"/>
      <c r="E47" s="18"/>
      <c r="F47" s="19"/>
      <c r="G47" s="20"/>
      <c r="H47" s="18"/>
      <c r="I47" s="19"/>
      <c r="J47" s="20"/>
      <c r="K47" s="11">
        <f t="shared" si="2"/>
        <v>0</v>
      </c>
      <c r="L47" s="12">
        <f t="shared" si="2"/>
        <v>0</v>
      </c>
      <c r="M47" s="13">
        <f t="shared" si="2"/>
        <v>0</v>
      </c>
    </row>
    <row r="48" spans="1:13" ht="13.5" x14ac:dyDescent="0.2">
      <c r="A48" s="10" t="s">
        <v>27</v>
      </c>
      <c r="B48" s="11">
        <f>B8+B12+B16+B20+B24+B28+B32+B36+B40+B44</f>
        <v>866950520</v>
      </c>
      <c r="C48" s="12">
        <f t="shared" ref="C48:J48" si="12">C8+C12+C16+C20+C24+C28+C32+C36+C40+C44</f>
        <v>1161099253</v>
      </c>
      <c r="D48" s="13">
        <f t="shared" si="12"/>
        <v>57122892</v>
      </c>
      <c r="E48" s="11">
        <f>E8+E12+E16+E20+E24+E28+E32+E36+E40+E44</f>
        <v>93458500</v>
      </c>
      <c r="F48" s="12">
        <f t="shared" si="12"/>
        <v>95440010</v>
      </c>
      <c r="G48" s="13">
        <f t="shared" si="12"/>
        <v>35003350</v>
      </c>
      <c r="H48" s="11">
        <f>H8+H12+H16+H20+H24+H28+H32+H36+H40+H44</f>
        <v>32401000</v>
      </c>
      <c r="I48" s="12">
        <f t="shared" si="12"/>
        <v>33171241</v>
      </c>
      <c r="J48" s="13">
        <f t="shared" si="12"/>
        <v>9946083</v>
      </c>
      <c r="K48" s="11">
        <f t="shared" si="2"/>
        <v>992810020</v>
      </c>
      <c r="L48" s="12">
        <f t="shared" si="2"/>
        <v>1289710504</v>
      </c>
      <c r="M48" s="13">
        <f t="shared" si="2"/>
        <v>102072325</v>
      </c>
    </row>
    <row r="49" spans="1:13" x14ac:dyDescent="0.2">
      <c r="A49" s="17" t="s">
        <v>28</v>
      </c>
      <c r="B49" s="18">
        <f>B9+B13+B17+B21+B25+B29+B33+B37+B41+B45</f>
        <v>866950520</v>
      </c>
      <c r="C49" s="19">
        <f>C9+C13+C17+C21+C25+C29+C33+C37+C41+C45</f>
        <v>1161099253</v>
      </c>
      <c r="D49" s="20">
        <f>D9+D13+D17+D21+D25+D29+D33+D37+D41+D45</f>
        <v>57122892</v>
      </c>
      <c r="E49" s="18">
        <f>E9+E13+E17+E21+E25+E29+E33+E37+E41+E45</f>
        <v>93458500</v>
      </c>
      <c r="F49" s="19">
        <f>F9+F13+F17+F21+F25+F29+F33+F37+F41+F45</f>
        <v>95440010</v>
      </c>
      <c r="G49" s="20">
        <f>G9+G13+G17+G21+G25+G29+G33+G37+G41+G45</f>
        <v>35003350</v>
      </c>
      <c r="H49" s="18">
        <f>H9+H13+H17+H21+H25+H29+H33+H37+H41+H45</f>
        <v>32401000</v>
      </c>
      <c r="I49" s="19">
        <f>I9+I13+I17+I21+I25+I29+I33+I37+I41+I45</f>
        <v>33171241</v>
      </c>
      <c r="J49" s="20">
        <f>J9+J13+J17+J21+J25+J29+J33+J37+J41+J45</f>
        <v>9946083</v>
      </c>
      <c r="K49" s="11">
        <f>B49+E49+H49</f>
        <v>992810020</v>
      </c>
      <c r="L49" s="12">
        <f t="shared" ref="L49:M51" si="13">C49+F49+I49</f>
        <v>1289710504</v>
      </c>
      <c r="M49" s="13">
        <f t="shared" si="13"/>
        <v>102072325</v>
      </c>
    </row>
    <row r="50" spans="1:13" x14ac:dyDescent="0.2">
      <c r="A50" s="17" t="s">
        <v>29</v>
      </c>
      <c r="B50" s="18">
        <f t="shared" ref="B50:J51" si="14">B10+B14+B18+B22+B26+B30+B34+B38+B42+B46</f>
        <v>0</v>
      </c>
      <c r="C50" s="19">
        <f t="shared" si="14"/>
        <v>0</v>
      </c>
      <c r="D50" s="20">
        <f t="shared" si="14"/>
        <v>0</v>
      </c>
      <c r="E50" s="18">
        <f t="shared" si="14"/>
        <v>0</v>
      </c>
      <c r="F50" s="19">
        <f t="shared" si="14"/>
        <v>0</v>
      </c>
      <c r="G50" s="20">
        <f t="shared" si="14"/>
        <v>0</v>
      </c>
      <c r="H50" s="18">
        <f t="shared" si="14"/>
        <v>0</v>
      </c>
      <c r="I50" s="19">
        <f t="shared" si="14"/>
        <v>0</v>
      </c>
      <c r="J50" s="20">
        <f t="shared" si="14"/>
        <v>0</v>
      </c>
      <c r="K50" s="11">
        <f t="shared" ref="K50:K51" si="15">B50+E50+H50</f>
        <v>0</v>
      </c>
      <c r="L50" s="12">
        <f t="shared" si="13"/>
        <v>0</v>
      </c>
      <c r="M50" s="13">
        <f t="shared" si="13"/>
        <v>0</v>
      </c>
    </row>
    <row r="51" spans="1:13" ht="13.5" thickBot="1" x14ac:dyDescent="0.25">
      <c r="A51" s="17" t="s">
        <v>30</v>
      </c>
      <c r="B51" s="21">
        <f t="shared" si="14"/>
        <v>0</v>
      </c>
      <c r="C51" s="22">
        <f t="shared" si="14"/>
        <v>0</v>
      </c>
      <c r="D51" s="23">
        <f t="shared" si="14"/>
        <v>0</v>
      </c>
      <c r="E51" s="21">
        <f t="shared" si="14"/>
        <v>0</v>
      </c>
      <c r="F51" s="22">
        <f t="shared" si="14"/>
        <v>0</v>
      </c>
      <c r="G51" s="23">
        <f t="shared" si="14"/>
        <v>0</v>
      </c>
      <c r="H51" s="21">
        <f t="shared" si="14"/>
        <v>0</v>
      </c>
      <c r="I51" s="22">
        <f t="shared" si="14"/>
        <v>0</v>
      </c>
      <c r="J51" s="23">
        <f t="shared" si="14"/>
        <v>0</v>
      </c>
      <c r="K51" s="24">
        <f t="shared" si="15"/>
        <v>0</v>
      </c>
      <c r="L51" s="25">
        <f t="shared" si="13"/>
        <v>0</v>
      </c>
      <c r="M51" s="26">
        <f t="shared" si="13"/>
        <v>0</v>
      </c>
    </row>
    <row r="52" spans="1:13" x14ac:dyDescent="0.2">
      <c r="B52" s="27"/>
      <c r="C52" s="27"/>
      <c r="D52" s="27"/>
      <c r="F52" s="27"/>
      <c r="G52" s="27"/>
      <c r="H52" s="27"/>
      <c r="I52" s="27"/>
      <c r="J52" s="27"/>
      <c r="K52" s="27"/>
      <c r="L52" s="27"/>
      <c r="M52" s="27"/>
    </row>
  </sheetData>
  <mergeCells count="6">
    <mergeCell ref="A3:M3"/>
    <mergeCell ref="A4:M4"/>
    <mergeCell ref="B6:D6"/>
    <mergeCell ref="E6:G6"/>
    <mergeCell ref="H6:J6"/>
    <mergeCell ref="K6:M6"/>
  </mergeCells>
  <pageMargins left="0.7" right="0.7" top="0.75" bottom="0.75" header="0.3" footer="0.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4.sz.kiadások köt.,önk.vállalt</vt:lpstr>
      <vt:lpstr>'4.sz.kiadások köt.,önk.vállalt'!Nyomtatási_terület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dcterms:created xsi:type="dcterms:W3CDTF">2019-06-18T13:06:05Z</dcterms:created>
  <dcterms:modified xsi:type="dcterms:W3CDTF">2019-06-21T06:24:02Z</dcterms:modified>
</cp:coreProperties>
</file>