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40" windowWidth="17020" windowHeight="725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D16" i="1"/>
  <c r="E26" l="1"/>
  <c r="F26"/>
  <c r="G26"/>
  <c r="H26"/>
  <c r="I26"/>
  <c r="J26"/>
  <c r="K26"/>
  <c r="L26"/>
  <c r="L34" s="1"/>
  <c r="M26"/>
  <c r="N26"/>
  <c r="D26"/>
  <c r="E18"/>
  <c r="F18"/>
  <c r="G18"/>
  <c r="H18"/>
  <c r="I18"/>
  <c r="J18"/>
  <c r="K18"/>
  <c r="L18"/>
  <c r="M18"/>
  <c r="N18"/>
  <c r="D18"/>
  <c r="N34" l="1"/>
  <c r="M34"/>
  <c r="K34"/>
  <c r="J34"/>
  <c r="I34"/>
  <c r="H34"/>
  <c r="G34"/>
  <c r="F34"/>
  <c r="E34"/>
  <c r="D34"/>
  <c r="M16"/>
  <c r="M17" s="1"/>
  <c r="N16"/>
  <c r="N17" s="1"/>
  <c r="E16"/>
  <c r="E17" s="1"/>
  <c r="E35" s="1"/>
  <c r="F16"/>
  <c r="F17" s="1"/>
  <c r="G16"/>
  <c r="G17" s="1"/>
  <c r="H16"/>
  <c r="H17" s="1"/>
  <c r="I16"/>
  <c r="I17" s="1"/>
  <c r="I35" s="1"/>
  <c r="J16"/>
  <c r="J17" s="1"/>
  <c r="K16"/>
  <c r="K17" s="1"/>
  <c r="K35" s="1"/>
  <c r="L16"/>
  <c r="L17" s="1"/>
  <c r="L35" s="1"/>
  <c r="D17"/>
  <c r="D35" l="1"/>
  <c r="F35"/>
  <c r="N35"/>
  <c r="M35"/>
  <c r="J35"/>
  <c r="H35"/>
  <c r="G35"/>
</calcChain>
</file>

<file path=xl/sharedStrings.xml><?xml version="1.0" encoding="utf-8"?>
<sst xmlns="http://schemas.openxmlformats.org/spreadsheetml/2006/main" count="60" uniqueCount="56">
  <si>
    <t>Megnevezés</t>
  </si>
  <si>
    <t>sorszám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</si>
  <si>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</si>
  <si>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</si>
  <si>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</si>
  <si>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</si>
  <si>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</si>
  <si>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</si>
  <si>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</si>
  <si>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Felvett, átvállalt hitel és annak tőketarozása</t>
  </si>
  <si>
    <t>Felvett, átvállalt kölcsön és annak tőketartozása</t>
  </si>
  <si>
    <t>Kezességvállalásból eredő fizetési kötelezettség</t>
  </si>
  <si>
    <t>Helyi adóból és a települési adóból származó bevétel</t>
  </si>
  <si>
    <t>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</si>
  <si>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</si>
  <si>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 értékesítéséből származó bevétel</t>
  </si>
  <si>
    <t>Részvény, részesedés értékesítéséből származó bevétel</t>
  </si>
  <si>
    <t>Vállalat értékesítéséből vagy privatizációból származó bevétel</t>
  </si>
  <si>
    <t>Bírság-, pótlék- és díjbevétel</t>
  </si>
  <si>
    <t>1.</t>
  </si>
  <si>
    <t>2.</t>
  </si>
  <si>
    <t>3.</t>
  </si>
  <si>
    <t>4.</t>
  </si>
  <si>
    <t>5.</t>
  </si>
  <si>
    <t>6.</t>
  </si>
  <si>
    <t>7.</t>
  </si>
  <si>
    <t>8.</t>
  </si>
  <si>
    <t>Saját bevétel (1-8)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</si>
  <si>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</si>
  <si>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</si>
  <si>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</si>
  <si>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</si>
  <si>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</si>
  <si>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</si>
  <si>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</si>
  <si>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</si>
  <si>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</si>
  <si>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</si>
  <si>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</si>
  <si>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</si>
  <si>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</si>
  <si>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</si>
  <si>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</si>
  <si>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</si>
  <si>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</si>
  <si>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</si>
  <si>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</si>
  <si>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</si>
  <si>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Saját bevételek (9) 50 %-a</t>
  </si>
  <si>
    <t>Előző években keletk. tárgyévet terhelő fizetési kötelezettség (12-18)</t>
  </si>
  <si>
    <t>Tárgyévben keletkezett tárgyévet terhelő fiz. Kötelezettség (20-26)</t>
  </si>
  <si>
    <t>Fizetési kötelezettség összesen (11+19)</t>
  </si>
  <si>
    <t>Fizetési kötelezettséggel csökkentett saját bevétel (10-27)</t>
  </si>
  <si>
    <t>Kezesség-, illetve garanciavállalással kapcsolatos megtérülés</t>
  </si>
  <si>
    <t>Adatok forintban</t>
  </si>
  <si>
    <t>Magyarország gazdasági stabilitásáról szóló 2011. évi CXCIV. törvény 3.§ (1) bekezdése szerinti adósságot keletkeztető ügyletekből és kezességvállalásokból fennálló kötelezettségek és az adósságot keletkeztető ügyletekhez történő hozzájárulás részletes szabályairól szóló 353/2011 (XII.30) kormányrendelet szerint meghatározott saját bevétel bemutatása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</si>
</sst>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1" xfId="0" applyBorder="1"/>
    <xf numFmtId="164" fontId="1" fillId="0" borderId="1" xfId="1" applyNumberFormat="1" applyFont="1" applyBorder="1"/>
    <xf numFmtId="0" fontId="0" fillId="0" borderId="1" xfId="0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4" fillId="0" borderId="0" xfId="0" applyFont="1"/>
    <xf numFmtId="164" fontId="4" fillId="0" borderId="1" xfId="0" applyNumberFormat="1" applyFont="1" applyBorder="1"/>
    <xf numFmtId="0" fontId="0" fillId="0" borderId="4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5"/>
  <sheetViews>
    <sheetView tabSelected="1" view="pageLayout" topLeftCell="H1" workbookViewId="0">
      <selection activeCell="A4" sqref="A4"/>
    </sheetView>
  </sheetViews>
  <sheetFormatPr defaultRowHeight="14.5"/>
  <cols>
    <col min="1" max="2" width="33.7265625" customWidth="1"/>
    <col min="4" max="4" width="14.54296875" bestFit="1" customWidth="1"/>
    <col min="5" max="7" width="14.26953125" bestFit="1" customWidth="1"/>
    <col min="8" max="8" width="14.54296875" bestFit="1" customWidth="1"/>
    <col min="9" max="9" width="17" customWidth="1"/>
    <col min="10" max="10" width="18.453125" customWidth="1"/>
    <col min="11" max="12" width="14.26953125" bestFit="1" customWidth="1"/>
    <col min="13" max="13" width="21.54296875" customWidth="1"/>
    <col min="14" max="14" width="16.81640625" customWidth="1"/>
  </cols>
  <sheetData>
    <row r="2" spans="1:15">
      <c r="A2" s="1"/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15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</row>
    <row r="4" spans="1:15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2" t="s">
        <v>54</v>
      </c>
      <c r="M5" s="12"/>
      <c r="N5" s="12"/>
    </row>
    <row r="6" spans="1:15">
      <c r="A6" s="19" t="s">
        <v>0</v>
      </c>
      <c r="B6" s="19"/>
      <c r="C6" s="20" t="s">
        <v>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2"/>
    </row>
    <row r="7" spans="1:15">
      <c r="A7" s="19"/>
      <c r="B7" s="19"/>
      <c r="C7" s="20"/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>
        <v>2021</v>
      </c>
      <c r="K7" s="2">
        <v>2022</v>
      </c>
      <c r="L7" s="2">
        <v>2023</v>
      </c>
      <c r="M7" s="2">
        <v>2024</v>
      </c>
      <c r="N7" s="2">
        <v>2025</v>
      </c>
    </row>
    <row r="8" spans="1:15">
      <c r="A8" s="13" t="s">
        <v>12</v>
      </c>
      <c r="B8" s="13"/>
      <c r="C8" s="6" t="s">
        <v>19</v>
      </c>
      <c r="D8" s="5">
        <v>634957000</v>
      </c>
      <c r="E8" s="5">
        <v>634957000</v>
      </c>
      <c r="F8" s="5">
        <v>634957000</v>
      </c>
      <c r="G8" s="5">
        <v>634957000</v>
      </c>
      <c r="H8" s="5">
        <v>634957000</v>
      </c>
      <c r="I8" s="5">
        <v>634957000</v>
      </c>
      <c r="J8" s="5">
        <v>634957000</v>
      </c>
      <c r="K8" s="5">
        <v>634957000</v>
      </c>
      <c r="L8" s="5">
        <v>634957000</v>
      </c>
      <c r="M8" s="5">
        <v>634957000</v>
      </c>
      <c r="N8" s="5">
        <v>634957000</v>
      </c>
    </row>
    <row r="9" spans="1:15" s="1" customFormat="1" ht="49.9" customHeight="1">
      <c r="A9" s="21" t="s">
        <v>13</v>
      </c>
      <c r="B9" s="22"/>
      <c r="C9" s="6" t="s">
        <v>20</v>
      </c>
      <c r="D9" s="5">
        <v>31046000</v>
      </c>
      <c r="E9" s="5">
        <v>31046000</v>
      </c>
      <c r="F9" s="5">
        <v>31046000</v>
      </c>
      <c r="G9" s="5">
        <v>31046000</v>
      </c>
      <c r="H9" s="5">
        <v>31046000</v>
      </c>
      <c r="I9" s="5">
        <v>31046000</v>
      </c>
      <c r="J9" s="5">
        <v>31046000</v>
      </c>
      <c r="K9" s="5">
        <v>31046000</v>
      </c>
      <c r="L9" s="5">
        <v>31046000</v>
      </c>
      <c r="M9" s="5">
        <v>31046000</v>
      </c>
      <c r="N9" s="5">
        <v>31046000</v>
      </c>
    </row>
    <row r="10" spans="1:15">
      <c r="A10" s="18" t="s">
        <v>14</v>
      </c>
      <c r="B10" s="18"/>
      <c r="C10" s="6" t="s">
        <v>21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7"/>
    </row>
    <row r="11" spans="1:15">
      <c r="A11" s="13" t="s">
        <v>18</v>
      </c>
      <c r="B11" s="13"/>
      <c r="C11" s="6" t="s">
        <v>22</v>
      </c>
      <c r="D11" s="5">
        <v>7250000</v>
      </c>
      <c r="E11" s="5">
        <v>7250000</v>
      </c>
      <c r="F11" s="5">
        <v>7250000</v>
      </c>
      <c r="G11" s="5">
        <v>7250000</v>
      </c>
      <c r="H11" s="5">
        <v>7250000</v>
      </c>
      <c r="I11" s="5">
        <v>7250000</v>
      </c>
      <c r="J11" s="5">
        <v>7250000</v>
      </c>
      <c r="K11" s="5">
        <v>7250000</v>
      </c>
      <c r="L11" s="5">
        <v>7250000</v>
      </c>
      <c r="M11" s="5">
        <v>7250000</v>
      </c>
      <c r="N11" s="5">
        <v>7250000</v>
      </c>
    </row>
    <row r="12" spans="1:15">
      <c r="A12" s="18" t="s">
        <v>15</v>
      </c>
      <c r="B12" s="18"/>
      <c r="C12" s="6" t="s">
        <v>23</v>
      </c>
      <c r="D12" s="5">
        <v>10000</v>
      </c>
      <c r="E12" s="5">
        <v>10000</v>
      </c>
      <c r="F12" s="5">
        <v>10000</v>
      </c>
      <c r="G12" s="5">
        <v>10000</v>
      </c>
      <c r="H12" s="5">
        <v>10000</v>
      </c>
      <c r="I12" s="5">
        <v>10000</v>
      </c>
      <c r="J12" s="5">
        <v>10000</v>
      </c>
      <c r="K12" s="5">
        <v>10000</v>
      </c>
      <c r="L12" s="5">
        <v>10000</v>
      </c>
      <c r="M12" s="5">
        <v>10000</v>
      </c>
      <c r="N12" s="4"/>
    </row>
    <row r="13" spans="1:15">
      <c r="A13" s="13" t="s">
        <v>16</v>
      </c>
      <c r="B13" s="13"/>
      <c r="C13" s="6" t="s">
        <v>24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>
      <c r="A14" s="21" t="s">
        <v>17</v>
      </c>
      <c r="B14" s="22"/>
      <c r="C14" s="6" t="s">
        <v>25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>
      <c r="A15" s="18" t="s">
        <v>53</v>
      </c>
      <c r="B15" s="18"/>
      <c r="C15" s="6" t="s">
        <v>26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s="10" customFormat="1">
      <c r="A16" s="17" t="s">
        <v>27</v>
      </c>
      <c r="B16" s="17"/>
      <c r="C16" s="8" t="s">
        <v>28</v>
      </c>
      <c r="D16" s="9">
        <f>SUM(D8:D15)</f>
        <v>673263000</v>
      </c>
      <c r="E16" s="9">
        <f t="shared" ref="E16:L16" si="0">SUM(E8:E15)</f>
        <v>673263000</v>
      </c>
      <c r="F16" s="9">
        <f t="shared" si="0"/>
        <v>673263000</v>
      </c>
      <c r="G16" s="9">
        <f t="shared" si="0"/>
        <v>673263000</v>
      </c>
      <c r="H16" s="9">
        <f t="shared" si="0"/>
        <v>673263000</v>
      </c>
      <c r="I16" s="9">
        <f t="shared" si="0"/>
        <v>673263000</v>
      </c>
      <c r="J16" s="9">
        <f t="shared" si="0"/>
        <v>673263000</v>
      </c>
      <c r="K16" s="9">
        <f t="shared" si="0"/>
        <v>673263000</v>
      </c>
      <c r="L16" s="9">
        <f t="shared" si="0"/>
        <v>673263000</v>
      </c>
      <c r="M16" s="9">
        <f>SUM(M8:M15)</f>
        <v>673263000</v>
      </c>
      <c r="N16" s="9">
        <f t="shared" ref="N16" si="1">SUM(N8:N15)</f>
        <v>673253000</v>
      </c>
    </row>
    <row r="17" spans="1:14" s="10" customFormat="1">
      <c r="A17" s="14" t="s">
        <v>48</v>
      </c>
      <c r="B17" s="14"/>
      <c r="C17" s="8" t="s">
        <v>29</v>
      </c>
      <c r="D17" s="9">
        <f>D16/2</f>
        <v>336631500</v>
      </c>
      <c r="E17" s="9">
        <f t="shared" ref="E17:N17" si="2">E16/2</f>
        <v>336631500</v>
      </c>
      <c r="F17" s="9">
        <f t="shared" si="2"/>
        <v>336631500</v>
      </c>
      <c r="G17" s="9">
        <f t="shared" si="2"/>
        <v>336631500</v>
      </c>
      <c r="H17" s="9">
        <f t="shared" si="2"/>
        <v>336631500</v>
      </c>
      <c r="I17" s="9">
        <f t="shared" si="2"/>
        <v>336631500</v>
      </c>
      <c r="J17" s="9">
        <f t="shared" si="2"/>
        <v>336631500</v>
      </c>
      <c r="K17" s="9">
        <f t="shared" si="2"/>
        <v>336631500</v>
      </c>
      <c r="L17" s="9">
        <f t="shared" si="2"/>
        <v>336631500</v>
      </c>
      <c r="M17" s="9">
        <f t="shared" si="2"/>
        <v>336631500</v>
      </c>
      <c r="N17" s="9">
        <f t="shared" si="2"/>
        <v>336626500</v>
      </c>
    </row>
    <row r="18" spans="1:14" s="10" customFormat="1">
      <c r="A18" s="14" t="s">
        <v>49</v>
      </c>
      <c r="B18" s="14"/>
      <c r="C18" s="8" t="s">
        <v>30</v>
      </c>
      <c r="D18" s="9">
        <f>SUM(D19:D25)</f>
        <v>20793317</v>
      </c>
      <c r="E18" s="9">
        <f t="shared" ref="E18:N18" si="3">SUM(E19:E25)</f>
        <v>20066727</v>
      </c>
      <c r="F18" s="9">
        <f t="shared" si="3"/>
        <v>19334137</v>
      </c>
      <c r="G18" s="9">
        <f t="shared" si="3"/>
        <v>18900412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</row>
    <row r="19" spans="1:14">
      <c r="A19" s="15" t="s">
        <v>2</v>
      </c>
      <c r="B19" s="15"/>
      <c r="C19" s="6" t="s">
        <v>31</v>
      </c>
      <c r="D19" s="3">
        <v>20793317</v>
      </c>
      <c r="E19" s="3">
        <v>20066727</v>
      </c>
      <c r="F19" s="3">
        <v>19334137</v>
      </c>
      <c r="G19" s="3">
        <v>18900412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v>0</v>
      </c>
    </row>
    <row r="20" spans="1:14">
      <c r="A20" s="15" t="s">
        <v>3</v>
      </c>
      <c r="B20" s="15"/>
      <c r="C20" s="6" t="s">
        <v>32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>
      <c r="A21" s="15" t="s">
        <v>4</v>
      </c>
      <c r="B21" s="15"/>
      <c r="C21" s="6" t="s">
        <v>33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>
      <c r="A22" s="15" t="s">
        <v>5</v>
      </c>
      <c r="B22" s="15"/>
      <c r="C22" s="6" t="s">
        <v>34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>
      <c r="A23" s="15" t="s">
        <v>6</v>
      </c>
      <c r="B23" s="15"/>
      <c r="C23" s="6" t="s">
        <v>35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>
      <c r="A24" s="15" t="s">
        <v>7</v>
      </c>
      <c r="B24" s="15"/>
      <c r="C24" s="6" t="s">
        <v>36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>
      <c r="A25" s="15" t="s">
        <v>8</v>
      </c>
      <c r="B25" s="15"/>
      <c r="C25" s="6" t="s">
        <v>37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s="10" customFormat="1">
      <c r="A26" s="14" t="s">
        <v>50</v>
      </c>
      <c r="B26" s="14"/>
      <c r="C26" s="8" t="s">
        <v>38</v>
      </c>
      <c r="D26" s="11">
        <f>SUM(D27:D33)</f>
        <v>4670890</v>
      </c>
      <c r="E26" s="11">
        <f t="shared" ref="E26:N26" si="4">SUM(E27:E33)</f>
        <v>12806629</v>
      </c>
      <c r="F26" s="11">
        <f t="shared" si="4"/>
        <v>12332683</v>
      </c>
      <c r="G26" s="11">
        <f t="shared" si="4"/>
        <v>1109280</v>
      </c>
      <c r="H26" s="11">
        <f t="shared" si="4"/>
        <v>3013391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</row>
    <row r="27" spans="1:14">
      <c r="A27" s="15" t="s">
        <v>9</v>
      </c>
      <c r="B27" s="15"/>
      <c r="C27" s="6" t="s">
        <v>39</v>
      </c>
      <c r="D27" s="3">
        <v>4670890</v>
      </c>
      <c r="E27" s="3">
        <v>12806629</v>
      </c>
      <c r="F27" s="3">
        <v>12332683</v>
      </c>
      <c r="G27" s="3">
        <v>1109280</v>
      </c>
      <c r="H27" s="3">
        <v>3013391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v>0</v>
      </c>
    </row>
    <row r="28" spans="1:14">
      <c r="A28" s="21" t="s">
        <v>10</v>
      </c>
      <c r="B28" s="22"/>
      <c r="C28" s="6" t="s">
        <v>40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>
      <c r="A29" s="13" t="s">
        <v>4</v>
      </c>
      <c r="B29" s="13"/>
      <c r="C29" s="6" t="s">
        <v>41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>
      <c r="A30" s="13" t="s">
        <v>5</v>
      </c>
      <c r="B30" s="13"/>
      <c r="C30" s="6" t="s">
        <v>42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>
      <c r="A31" s="13" t="s">
        <v>6</v>
      </c>
      <c r="B31" s="13"/>
      <c r="C31" s="6" t="s">
        <v>43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>
      <c r="A32" s="13" t="s">
        <v>7</v>
      </c>
      <c r="B32" s="13"/>
      <c r="C32" s="6" t="s">
        <v>44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>
      <c r="A33" s="21" t="s">
        <v>11</v>
      </c>
      <c r="B33" s="22"/>
      <c r="C33" s="6" t="s">
        <v>45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s="10" customFormat="1">
      <c r="A34" s="14" t="s">
        <v>51</v>
      </c>
      <c r="B34" s="14"/>
      <c r="C34" s="8" t="s">
        <v>46</v>
      </c>
      <c r="D34" s="9">
        <f>D26+D18</f>
        <v>25464207</v>
      </c>
      <c r="E34" s="9">
        <f t="shared" ref="E34:N34" si="5">E26+E18</f>
        <v>32873356</v>
      </c>
      <c r="F34" s="9">
        <f t="shared" si="5"/>
        <v>31666820</v>
      </c>
      <c r="G34" s="9">
        <f t="shared" si="5"/>
        <v>20009692</v>
      </c>
      <c r="H34" s="9">
        <f t="shared" si="5"/>
        <v>3013391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9">
        <f t="shared" si="5"/>
        <v>0</v>
      </c>
    </row>
    <row r="35" spans="1:14" s="10" customFormat="1">
      <c r="A35" s="24" t="s">
        <v>52</v>
      </c>
      <c r="B35" s="25"/>
      <c r="C35" s="8" t="s">
        <v>47</v>
      </c>
      <c r="D35" s="9">
        <f>D17-D34</f>
        <v>311167293</v>
      </c>
      <c r="E35" s="9">
        <f t="shared" ref="E35:N35" si="6">E17-E34</f>
        <v>303758144</v>
      </c>
      <c r="F35" s="9">
        <f t="shared" si="6"/>
        <v>304964680</v>
      </c>
      <c r="G35" s="9">
        <f t="shared" si="6"/>
        <v>316621808</v>
      </c>
      <c r="H35" s="9">
        <f t="shared" si="6"/>
        <v>333618109</v>
      </c>
      <c r="I35" s="9">
        <f t="shared" si="6"/>
        <v>336631500</v>
      </c>
      <c r="J35" s="9">
        <f t="shared" si="6"/>
        <v>336631500</v>
      </c>
      <c r="K35" s="9">
        <f t="shared" si="6"/>
        <v>336631500</v>
      </c>
      <c r="L35" s="9">
        <f t="shared" si="6"/>
        <v>336631500</v>
      </c>
      <c r="M35" s="9">
        <f t="shared" si="6"/>
        <v>336631500</v>
      </c>
      <c r="N35" s="9">
        <f t="shared" si="6"/>
        <v>336626500</v>
      </c>
    </row>
  </sheetData>
  <mergeCells count="33">
    <mergeCell ref="B2:K4"/>
    <mergeCell ref="A35:B35"/>
    <mergeCell ref="A14:B14"/>
    <mergeCell ref="A30:B30"/>
    <mergeCell ref="A31:B31"/>
    <mergeCell ref="A32:B32"/>
    <mergeCell ref="A21:B21"/>
    <mergeCell ref="A22:B22"/>
    <mergeCell ref="A23:B23"/>
    <mergeCell ref="A26:B26"/>
    <mergeCell ref="A33:B33"/>
    <mergeCell ref="A34:B34"/>
    <mergeCell ref="A28:B28"/>
    <mergeCell ref="A18:B18"/>
    <mergeCell ref="A19:B19"/>
    <mergeCell ref="A29:B29"/>
    <mergeCell ref="A27:B27"/>
    <mergeCell ref="A6:B7"/>
    <mergeCell ref="C6:C7"/>
    <mergeCell ref="A25:B25"/>
    <mergeCell ref="A9:B9"/>
    <mergeCell ref="L5:N5"/>
    <mergeCell ref="A8:B8"/>
    <mergeCell ref="A17:B17"/>
    <mergeCell ref="A20:B20"/>
    <mergeCell ref="A24:B24"/>
    <mergeCell ref="D6:M6"/>
    <mergeCell ref="A16:B16"/>
    <mergeCell ref="A11:B11"/>
    <mergeCell ref="A12:B12"/>
    <mergeCell ref="A10:B10"/>
    <mergeCell ref="A13:B13"/>
    <mergeCell ref="A15:B15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3" verticalDpi="4294967293" r:id="rId1"/>
  <headerFooter>
    <oddHeader>&amp;R13. sz. melléklet a 16/2015. 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2015-06-18T13:38:43Z</cp:lastPrinted>
  <dcterms:created xsi:type="dcterms:W3CDTF">2015-01-28T13:31:30Z</dcterms:created>
  <dcterms:modified xsi:type="dcterms:W3CDTF">2015-06-29T07:43:04Z</dcterms:modified>
</cp:coreProperties>
</file>