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4.1. sz. mell EKIK" sheetId="1" r:id="rId1"/>
  </sheets>
  <definedNames>
    <definedName name="_xlnm.Print_Titles" localSheetId="0">'9.4.1. sz. mell EKIK'!$1:$6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<sst xmlns="http://schemas.openxmlformats.org/spreadsheetml/2006/main" count="112" uniqueCount="98">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</sst>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C60"/>
  <sheetViews>
    <sheetView tabSelected="1" view="pageLayout" zoomScaleNormal="100" workbookViewId="0">
      <selection activeCell="D2" sqref="D2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10193500</v>
      </c>
    </row>
    <row r="9" spans="1:3" s="28" customFormat="1" ht="12" customHeight="1" x14ac:dyDescent="0.2">
      <c r="A9" s="29" t="s">
        <v>16</v>
      </c>
      <c r="B9" s="30" t="s">
        <v>17</v>
      </c>
      <c r="C9" s="31"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v>8650000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823500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650000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10193500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4">
        <f>+C39+C40+C41</f>
        <v>97753908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435258</v>
      </c>
    </row>
    <row r="40" spans="1:3" s="37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5" customHeight="1" thickBot="1" x14ac:dyDescent="0.25">
      <c r="A41" s="32" t="s">
        <v>79</v>
      </c>
      <c r="B41" s="49" t="s">
        <v>80</v>
      </c>
      <c r="C41" s="55">
        <f>99521250-932600-1350000+80000</f>
        <v>97318650</v>
      </c>
    </row>
    <row r="42" spans="1:3" s="37" customFormat="1" ht="15" customHeight="1" thickBot="1" x14ac:dyDescent="0.25">
      <c r="A42" s="53" t="s">
        <v>81</v>
      </c>
      <c r="B42" s="56" t="s">
        <v>82</v>
      </c>
      <c r="C42" s="57">
        <f>+C37+C38</f>
        <v>107947408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2" t="s">
        <v>14</v>
      </c>
      <c r="B46" s="43" t="s">
        <v>84</v>
      </c>
      <c r="C46" s="68">
        <f>SUM(C47:C51)</f>
        <v>104891194</v>
      </c>
    </row>
    <row r="47" spans="1:3" ht="12" customHeight="1" x14ac:dyDescent="0.2">
      <c r="A47" s="32" t="s">
        <v>16</v>
      </c>
      <c r="B47" s="39" t="s">
        <v>85</v>
      </c>
      <c r="C47" s="69">
        <f>48091292+21255</f>
        <v>48112547</v>
      </c>
    </row>
    <row r="48" spans="1:3" ht="12" customHeight="1" x14ac:dyDescent="0.2">
      <c r="A48" s="32" t="s">
        <v>18</v>
      </c>
      <c r="B48" s="33" t="s">
        <v>86</v>
      </c>
      <c r="C48" s="70">
        <f>9499320+4145</f>
        <v>9503465</v>
      </c>
    </row>
    <row r="49" spans="1:3" ht="12" customHeight="1" x14ac:dyDescent="0.2">
      <c r="A49" s="32" t="s">
        <v>20</v>
      </c>
      <c r="B49" s="33" t="s">
        <v>87</v>
      </c>
      <c r="C49" s="70">
        <f>50573182-932600-1350000-25400-1070000+80000</f>
        <v>47275182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2" t="s">
        <v>38</v>
      </c>
      <c r="B52" s="43" t="s">
        <v>90</v>
      </c>
      <c r="C52" s="68">
        <f>SUM(C53:C55)</f>
        <v>3056214</v>
      </c>
    </row>
    <row r="53" spans="1:3" ht="12" customHeight="1" x14ac:dyDescent="0.2">
      <c r="A53" s="32" t="s">
        <v>40</v>
      </c>
      <c r="B53" s="39" t="s">
        <v>91</v>
      </c>
      <c r="C53" s="69">
        <f>1986214+1070000</f>
        <v>3056214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71" t="s">
        <v>96</v>
      </c>
      <c r="C58" s="72">
        <f>+C46+C52+C57</f>
        <v>107947408</v>
      </c>
    </row>
    <row r="59" spans="1:3" ht="14.25" customHeight="1" thickBot="1" x14ac:dyDescent="0.25">
      <c r="C59" s="74"/>
    </row>
    <row r="60" spans="1:3" ht="13.5" thickBot="1" x14ac:dyDescent="0.25">
      <c r="A60" s="75" t="s">
        <v>97</v>
      </c>
      <c r="B60" s="76"/>
      <c r="C60" s="77">
        <v>18.25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2019-04-30T10:19:01Z</dcterms:created>
  <dcterms:modified xsi:type="dcterms:W3CDTF">2019-04-30T10:19:02Z</dcterms:modified>
</cp:coreProperties>
</file>