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1 RENDELETEK BALATONSZENTGYÖRGY\2020.évi költségvetés módosítás 20210225\"/>
    </mc:Choice>
  </mc:AlternateContent>
  <bookViews>
    <workbookView xWindow="480" yWindow="75" windowWidth="11355" windowHeight="8385" tabRatio="601"/>
  </bookViews>
  <sheets>
    <sheet name="adósságot kel.ügyl." sheetId="26" r:id="rId1"/>
  </sheets>
  <calcPr calcId="152511"/>
</workbook>
</file>

<file path=xl/calcChain.xml><?xml version="1.0" encoding="utf-8"?>
<calcChain xmlns="http://schemas.openxmlformats.org/spreadsheetml/2006/main">
  <c r="C17" i="26" l="1"/>
  <c r="C18" i="26" s="1"/>
  <c r="C19" i="26"/>
  <c r="C28" i="26"/>
  <c r="D17" i="26"/>
  <c r="D18" i="26" s="1"/>
  <c r="D19" i="26"/>
  <c r="D37" i="26" s="1"/>
  <c r="D28" i="26"/>
  <c r="E17" i="26"/>
  <c r="E18" i="26" s="1"/>
  <c r="E19" i="26"/>
  <c r="E28" i="26"/>
  <c r="A11" i="26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F36" i="26"/>
  <c r="F35" i="26"/>
  <c r="F34" i="26"/>
  <c r="F33" i="26"/>
  <c r="F32" i="26"/>
  <c r="F31" i="26"/>
  <c r="F30" i="26"/>
  <c r="F29" i="26"/>
  <c r="F27" i="26"/>
  <c r="F26" i="26"/>
  <c r="F25" i="26"/>
  <c r="F24" i="26"/>
  <c r="F23" i="26"/>
  <c r="F22" i="26"/>
  <c r="F21" i="26"/>
  <c r="F20" i="26"/>
  <c r="F16" i="26"/>
  <c r="F15" i="26"/>
  <c r="F14" i="26"/>
  <c r="F13" i="26"/>
  <c r="F12" i="26"/>
  <c r="F11" i="26"/>
  <c r="F10" i="26"/>
  <c r="E37" i="26" l="1"/>
  <c r="F19" i="26"/>
  <c r="F28" i="26"/>
  <c r="E38" i="26"/>
  <c r="D38" i="26"/>
  <c r="C37" i="26"/>
  <c r="F37" i="26" s="1"/>
  <c r="F17" i="26"/>
  <c r="F18" i="26"/>
  <c r="C38" i="26" l="1"/>
  <c r="F38" i="26" s="1"/>
</calcChain>
</file>

<file path=xl/sharedStrings.xml><?xml version="1.0" encoding="utf-8"?>
<sst xmlns="http://schemas.openxmlformats.org/spreadsheetml/2006/main" count="40" uniqueCount="33">
  <si>
    <t>Helyi adók</t>
  </si>
  <si>
    <t>Sor-szám</t>
  </si>
  <si>
    <t>MEGNEVEZÉS</t>
  </si>
  <si>
    <t>Saját bevétel és adósságot keletkeztető ügyletből eredő fizetési kötelezettség összegei</t>
  </si>
  <si>
    <t xml:space="preserve">ÖSSZESEN
</t>
  </si>
  <si>
    <t>Osztalék, koncessziós díjak, hozambevétel</t>
  </si>
  <si>
    <t>Díjak, pótlékok, bírságok</t>
  </si>
  <si>
    <t>Tárgyi eszközök, immateriális javak, vagyoni értékű jog értékesítése és hasznosítása, vagyonhasznosításból és értékesítésből származó bevétel</t>
  </si>
  <si>
    <t>Részvények, részesedések értékesítése</t>
  </si>
  <si>
    <t>Vállalatértékesítésből, privatizációból származó bevételek</t>
  </si>
  <si>
    <t>Kezességvállalással kapcsolatos megtérülés</t>
  </si>
  <si>
    <t>Saját bevételek (1+… .+7)</t>
  </si>
  <si>
    <t xml:space="preserve">Saját bevételek  (8. sor)  50%-a </t>
  </si>
  <si>
    <t>Előző év(ek)ben keletkezett tárgyévi fizetési kötelezettség (11+…..+18)</t>
  </si>
  <si>
    <t>Felvett, átvállalt hitel és annak tőketartozása</t>
  </si>
  <si>
    <t>Felvett, átvállalt kölcsön és annak tőketartozása</t>
  </si>
  <si>
    <t>Hitelviszonyt megtestesítő értékpapír</t>
  </si>
  <si>
    <t>Váltó kibocsátás</t>
  </si>
  <si>
    <t>Pénzügyi lízing</t>
  </si>
  <si>
    <t>Visszavásárlási kötelezettség</t>
  </si>
  <si>
    <t>Fedezeti betét</t>
  </si>
  <si>
    <t>Halasztott fizetés, részletfizetés, ki nem fizetett ellenérték</t>
  </si>
  <si>
    <t>Tárgyévben keletkezett, illetve keletkező, tárgyévet terhelő fizetési kötelezettség (20+…..+27)</t>
  </si>
  <si>
    <t>Adott váltó</t>
  </si>
  <si>
    <t>Fizetési kötelezettség összesen (10+19)</t>
  </si>
  <si>
    <t>Fizetési kötelezettséggel csökkentett saját bevétel (9-28)</t>
  </si>
  <si>
    <t>Balatonszentgyörgy Község Önkormányzat adósságot keletkeztető ügyleteiből eredő fizetési kötelezettségeinek bemutatása</t>
  </si>
  <si>
    <t>12. melléklet</t>
  </si>
  <si>
    <t>Adatok foritnban!</t>
  </si>
  <si>
    <t xml:space="preserve">2021. </t>
  </si>
  <si>
    <t xml:space="preserve">2022. </t>
  </si>
  <si>
    <t xml:space="preserve">2023. </t>
  </si>
  <si>
    <t>a 2/2021.(III.1.)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</si>
</sst>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7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0" fontId="4" fillId="0" borderId="0" applyNumberFormat="0" applyFill="0" applyBorder="0" applyAlignment="0" applyProtection="0"/>
  </cellStyleXfs>
  <cellXfs count="93">
    <xf numFmtId="0" fontId="0" fillId="0" borderId="0" xfId="0"/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4" fontId="16" fillId="0" borderId="1" xfId="1" applyNumberFormat="1" applyFont="1" applyBorder="1" applyAlignment="1" applyProtection="1">
      <alignment horizontal="center" vertical="center" wrapText="1"/>
      <protection locked="0"/>
    </xf>
    <xf numFmtId="1" fontId="16" fillId="0" borderId="1" xfId="1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4" fontId="16" fillId="0" borderId="7" xfId="1" applyNumberFormat="1" applyFont="1" applyBorder="1" applyAlignment="1" applyProtection="1">
      <alignment horizontal="center" vertical="center" wrapText="1"/>
      <protection locked="0"/>
    </xf>
    <xf numFmtId="1" fontId="16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>
      <alignment horizontal="center" vertical="center"/>
    </xf>
    <xf numFmtId="164" fontId="15" fillId="0" borderId="10" xfId="1" applyNumberFormat="1" applyFont="1" applyBorder="1" applyAlignment="1">
      <alignment horizontal="center" vertical="center" wrapText="1"/>
    </xf>
    <xf numFmtId="164" fontId="15" fillId="0" borderId="11" xfId="1" applyNumberFormat="1" applyFont="1" applyBorder="1" applyAlignment="1">
      <alignment horizontal="center" vertical="center" wrapText="1"/>
    </xf>
    <xf numFmtId="164" fontId="16" fillId="0" borderId="12" xfId="1" applyNumberFormat="1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>
      <alignment horizontal="center" vertical="center"/>
    </xf>
    <xf numFmtId="164" fontId="15" fillId="0" borderId="14" xfId="1" applyNumberFormat="1" applyFont="1" applyBorder="1" applyAlignment="1">
      <alignment horizontal="center" vertical="center" wrapText="1"/>
    </xf>
    <xf numFmtId="164" fontId="15" fillId="0" borderId="15" xfId="1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1" fontId="16" fillId="0" borderId="4" xfId="1" applyNumberFormat="1" applyFont="1" applyBorder="1" applyAlignment="1" applyProtection="1">
      <alignment horizontal="center" vertical="center" wrapText="1"/>
      <protection locked="0"/>
    </xf>
    <xf numFmtId="1" fontId="16" fillId="0" borderId="12" xfId="1" applyNumberFormat="1" applyFont="1" applyBorder="1" applyAlignment="1" applyProtection="1">
      <alignment horizontal="center" vertical="center" wrapText="1"/>
      <protection locked="0"/>
    </xf>
    <xf numFmtId="1" fontId="15" fillId="0" borderId="14" xfId="1" applyNumberFormat="1" applyFont="1" applyBorder="1" applyAlignment="1">
      <alignment horizontal="center" vertical="center" wrapText="1"/>
    </xf>
    <xf numFmtId="1" fontId="15" fillId="0" borderId="15" xfId="1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164" fontId="15" fillId="0" borderId="18" xfId="1" applyNumberFormat="1" applyFont="1" applyBorder="1" applyAlignment="1">
      <alignment horizontal="center" vertical="center" wrapText="1"/>
    </xf>
    <xf numFmtId="164" fontId="15" fillId="0" borderId="19" xfId="1" applyNumberFormat="1" applyFont="1" applyBorder="1" applyAlignment="1">
      <alignment horizontal="center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164" fontId="15" fillId="0" borderId="28" xfId="1" applyNumberFormat="1" applyFont="1" applyBorder="1" applyAlignment="1">
      <alignment horizontal="center" vertical="center" wrapText="1"/>
    </xf>
    <xf numFmtId="164" fontId="15" fillId="0" borderId="29" xfId="1" applyNumberFormat="1" applyFont="1" applyBorder="1" applyAlignment="1">
      <alignment horizontal="center" vertical="center" wrapText="1"/>
    </xf>
    <xf numFmtId="1" fontId="15" fillId="0" borderId="29" xfId="1" applyNumberFormat="1" applyFont="1" applyBorder="1" applyAlignment="1">
      <alignment horizontal="center" vertical="center" wrapText="1"/>
    </xf>
    <xf numFmtId="1" fontId="15" fillId="0" borderId="30" xfId="1" applyNumberFormat="1" applyFont="1" applyBorder="1" applyAlignment="1">
      <alignment horizontal="center" vertical="center" wrapText="1"/>
    </xf>
    <xf numFmtId="164" fontId="15" fillId="0" borderId="31" xfId="1" applyNumberFormat="1" applyFont="1" applyBorder="1" applyAlignment="1">
      <alignment horizontal="center" vertical="center" wrapText="1"/>
    </xf>
    <xf numFmtId="164" fontId="15" fillId="0" borderId="32" xfId="1" applyNumberFormat="1" applyFont="1" applyBorder="1" applyAlignment="1">
      <alignment horizontal="center" vertical="center" wrapText="1"/>
    </xf>
    <xf numFmtId="164" fontId="15" fillId="0" borderId="33" xfId="1" applyNumberFormat="1" applyFont="1" applyBorder="1" applyAlignment="1">
      <alignment horizontal="center" vertical="center" wrapText="1"/>
    </xf>
    <xf numFmtId="1" fontId="15" fillId="0" borderId="34" xfId="1" applyNumberFormat="1" applyFont="1" applyBorder="1" applyAlignment="1">
      <alignment horizontal="center" vertical="center" wrapText="1"/>
    </xf>
    <xf numFmtId="1" fontId="15" fillId="0" borderId="32" xfId="1" applyNumberFormat="1" applyFont="1" applyBorder="1" applyAlignment="1">
      <alignment horizontal="center" vertical="center" wrapText="1"/>
    </xf>
    <xf numFmtId="1" fontId="15" fillId="0" borderId="33" xfId="1" applyNumberFormat="1" applyFont="1" applyBorder="1" applyAlignment="1">
      <alignment horizontal="center" vertical="center" wrapText="1"/>
    </xf>
    <xf numFmtId="164" fontId="15" fillId="0" borderId="35" xfId="1" applyNumberFormat="1" applyFont="1" applyBorder="1" applyAlignment="1">
      <alignment horizontal="center" vertical="center" wrapText="1"/>
    </xf>
    <xf numFmtId="164" fontId="16" fillId="0" borderId="38" xfId="1" applyNumberFormat="1" applyFont="1" applyBorder="1" applyAlignment="1" applyProtection="1">
      <alignment horizontal="center" vertical="center" wrapText="1"/>
      <protection locked="0"/>
    </xf>
    <xf numFmtId="164" fontId="16" fillId="0" borderId="39" xfId="1" applyNumberFormat="1" applyFont="1" applyBorder="1" applyAlignment="1" applyProtection="1">
      <alignment horizontal="center" vertical="center" wrapText="1"/>
      <protection locked="0"/>
    </xf>
    <xf numFmtId="164" fontId="16" fillId="0" borderId="40" xfId="1" applyNumberFormat="1" applyFont="1" applyBorder="1" applyAlignment="1" applyProtection="1">
      <alignment horizontal="center" vertical="center" wrapText="1"/>
      <protection locked="0"/>
    </xf>
    <xf numFmtId="1" fontId="16" fillId="0" borderId="39" xfId="1" applyNumberFormat="1" applyFont="1" applyBorder="1" applyAlignment="1" applyProtection="1">
      <alignment horizontal="center" vertical="center" wrapText="1"/>
      <protection locked="0"/>
    </xf>
    <xf numFmtId="1" fontId="16" fillId="0" borderId="40" xfId="1" applyNumberFormat="1" applyFont="1" applyBorder="1" applyAlignment="1" applyProtection="1">
      <alignment horizontal="center" vertical="center" wrapText="1"/>
      <protection locked="0"/>
    </xf>
    <xf numFmtId="1" fontId="16" fillId="0" borderId="41" xfId="1" applyNumberFormat="1" applyFont="1" applyBorder="1" applyAlignment="1" applyProtection="1">
      <alignment horizontal="center" vertical="center" wrapText="1"/>
      <protection locked="0"/>
    </xf>
    <xf numFmtId="1" fontId="16" fillId="0" borderId="42" xfId="1" applyNumberFormat="1" applyFont="1" applyBorder="1" applyAlignment="1" applyProtection="1">
      <alignment horizontal="center" vertical="center" wrapText="1"/>
      <protection locked="0"/>
    </xf>
    <xf numFmtId="164" fontId="15" fillId="0" borderId="43" xfId="1" applyNumberFormat="1" applyFont="1" applyBorder="1" applyAlignment="1">
      <alignment horizontal="center" vertical="center" wrapText="1"/>
    </xf>
    <xf numFmtId="164" fontId="15" fillId="0" borderId="44" xfId="1" applyNumberFormat="1" applyFont="1" applyBorder="1" applyAlignment="1">
      <alignment horizontal="center" vertical="center" wrapText="1"/>
    </xf>
    <xf numFmtId="164" fontId="16" fillId="0" borderId="45" xfId="1" applyNumberFormat="1" applyFont="1" applyBorder="1" applyAlignment="1" applyProtection="1">
      <alignment horizontal="center" vertical="center" wrapText="1"/>
      <protection locked="0"/>
    </xf>
    <xf numFmtId="164" fontId="16" fillId="0" borderId="46" xfId="1" applyNumberFormat="1" applyFont="1" applyBorder="1" applyAlignment="1" applyProtection="1">
      <alignment horizontal="center" vertical="center" wrapText="1"/>
      <protection locked="0"/>
    </xf>
    <xf numFmtId="1" fontId="16" fillId="0" borderId="36" xfId="1" applyNumberFormat="1" applyFont="1" applyBorder="1" applyAlignment="1" applyProtection="1">
      <alignment horizontal="center" vertical="center" wrapText="1"/>
      <protection locked="0"/>
    </xf>
    <xf numFmtId="1" fontId="16" fillId="0" borderId="37" xfId="1" applyNumberFormat="1" applyFont="1" applyBorder="1" applyAlignment="1" applyProtection="1">
      <alignment horizontal="center" vertical="center" wrapText="1"/>
      <protection locked="0"/>
    </xf>
    <xf numFmtId="1" fontId="15" fillId="0" borderId="44" xfId="1" applyNumberFormat="1" applyFont="1" applyBorder="1" applyAlignment="1">
      <alignment horizontal="center" vertical="center" wrapText="1"/>
    </xf>
    <xf numFmtId="1" fontId="16" fillId="0" borderId="45" xfId="1" applyNumberFormat="1" applyFont="1" applyBorder="1" applyAlignment="1" applyProtection="1">
      <alignment horizontal="center" vertical="center" wrapText="1"/>
      <protection locked="0"/>
    </xf>
    <xf numFmtId="1" fontId="16" fillId="0" borderId="46" xfId="1" applyNumberFormat="1" applyFont="1" applyBorder="1" applyAlignment="1" applyProtection="1">
      <alignment horizontal="center" vertical="center" wrapText="1"/>
      <protection locked="0"/>
    </xf>
    <xf numFmtId="164" fontId="15" fillId="0" borderId="47" xfId="1" applyNumberFormat="1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164" fontId="16" fillId="0" borderId="49" xfId="1" applyNumberFormat="1" applyFont="1" applyBorder="1" applyAlignment="1" applyProtection="1">
      <alignment horizontal="center" vertical="center" wrapText="1"/>
      <protection locked="0"/>
    </xf>
    <xf numFmtId="164" fontId="16" fillId="0" borderId="2" xfId="1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</cellXfs>
  <cellStyles count="5">
    <cellStyle name="Ezres" xfId="1" builtinId="3"/>
    <cellStyle name="Normál" xfId="0" builtinId="0"/>
    <cellStyle name="Normál 11" xfId="2"/>
    <cellStyle name="Normál 2 2" xfId="3"/>
    <cellStyle name="Normál 8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O16" sqref="O16"/>
    </sheetView>
  </sheetViews>
  <sheetFormatPr defaultRowHeight="15" x14ac:dyDescent="0.25"/>
  <cols>
    <col min="1" max="1" width="5.140625" style="2" customWidth="1"/>
    <col min="2" max="2" width="34" style="3" customWidth="1"/>
    <col min="3" max="5" width="11.7109375" style="3" bestFit="1" customWidth="1"/>
    <col min="6" max="6" width="11.5703125" style="4" customWidth="1"/>
  </cols>
  <sheetData>
    <row r="1" spans="1:9" ht="15" customHeight="1" x14ac:dyDescent="0.2">
      <c r="A1" s="75" t="s">
        <v>27</v>
      </c>
      <c r="B1" s="75"/>
      <c r="C1" s="75"/>
      <c r="D1" s="75"/>
      <c r="E1" s="75"/>
      <c r="F1" s="75"/>
    </row>
    <row r="2" spans="1:9" ht="15" customHeight="1" x14ac:dyDescent="0.2">
      <c r="A2" s="5"/>
      <c r="B2" s="5"/>
      <c r="C2" s="5"/>
      <c r="D2" s="5"/>
      <c r="E2" s="5"/>
      <c r="F2" s="5"/>
    </row>
    <row r="3" spans="1:9" ht="30" customHeight="1" x14ac:dyDescent="0.2">
      <c r="A3" s="78" t="s">
        <v>32</v>
      </c>
      <c r="B3" s="78"/>
      <c r="C3" s="78"/>
      <c r="D3" s="78"/>
      <c r="E3" s="78"/>
      <c r="F3" s="78"/>
      <c r="G3" s="1"/>
      <c r="H3" s="1"/>
      <c r="I3" s="1"/>
    </row>
    <row r="4" spans="1:9" x14ac:dyDescent="0.25">
      <c r="A4" s="6"/>
      <c r="B4" s="7"/>
      <c r="C4" s="7"/>
      <c r="D4" s="8"/>
      <c r="E4" s="8"/>
      <c r="F4" s="9"/>
    </row>
    <row r="5" spans="1:9" ht="29.25" customHeight="1" x14ac:dyDescent="0.2">
      <c r="A5" s="76" t="s">
        <v>26</v>
      </c>
      <c r="B5" s="76"/>
      <c r="C5" s="76"/>
      <c r="D5" s="76"/>
      <c r="E5" s="76"/>
      <c r="F5" s="76"/>
    </row>
    <row r="6" spans="1:9" thickBot="1" x14ac:dyDescent="0.25">
      <c r="A6" s="6"/>
      <c r="B6" s="7"/>
      <c r="C6" s="7"/>
      <c r="D6" s="7"/>
      <c r="E6" s="77" t="s">
        <v>28</v>
      </c>
      <c r="F6" s="77"/>
    </row>
    <row r="7" spans="1:9" ht="13.5" thickTop="1" x14ac:dyDescent="0.2">
      <c r="A7" s="79" t="s">
        <v>1</v>
      </c>
      <c r="B7" s="81" t="s">
        <v>2</v>
      </c>
      <c r="C7" s="84" t="s">
        <v>3</v>
      </c>
      <c r="D7" s="85"/>
      <c r="E7" s="86"/>
      <c r="F7" s="90" t="s">
        <v>4</v>
      </c>
    </row>
    <row r="8" spans="1:9" ht="25.5" customHeight="1" x14ac:dyDescent="0.2">
      <c r="A8" s="80"/>
      <c r="B8" s="82"/>
      <c r="C8" s="87"/>
      <c r="D8" s="88"/>
      <c r="E8" s="89"/>
      <c r="F8" s="91"/>
    </row>
    <row r="9" spans="1:9" ht="13.5" thickBot="1" x14ac:dyDescent="0.25">
      <c r="A9" s="80"/>
      <c r="B9" s="83"/>
      <c r="C9" s="70" t="s">
        <v>29</v>
      </c>
      <c r="D9" s="71" t="s">
        <v>30</v>
      </c>
      <c r="E9" s="72" t="s">
        <v>31</v>
      </c>
      <c r="F9" s="92"/>
    </row>
    <row r="10" spans="1:9" ht="13.5" thickTop="1" x14ac:dyDescent="0.2">
      <c r="A10" s="16">
        <v>1</v>
      </c>
      <c r="B10" s="34" t="s">
        <v>0</v>
      </c>
      <c r="C10" s="73">
        <v>194000000</v>
      </c>
      <c r="D10" s="17">
        <v>150000000</v>
      </c>
      <c r="E10" s="53">
        <v>150000000</v>
      </c>
      <c r="F10" s="42">
        <f>C10+D10+E10</f>
        <v>494000000</v>
      </c>
    </row>
    <row r="11" spans="1:9" ht="12.75" x14ac:dyDescent="0.2">
      <c r="A11" s="13">
        <f>A10+1</f>
        <v>2</v>
      </c>
      <c r="B11" s="35" t="s">
        <v>5</v>
      </c>
      <c r="C11" s="74"/>
      <c r="D11" s="10"/>
      <c r="E11" s="55"/>
      <c r="F11" s="43">
        <f t="shared" ref="F11:F38" si="0">C11+D11+E11</f>
        <v>0</v>
      </c>
    </row>
    <row r="12" spans="1:9" ht="12.75" x14ac:dyDescent="0.2">
      <c r="A12" s="13">
        <f t="shared" ref="A12:A38" si="1">A11+1</f>
        <v>3</v>
      </c>
      <c r="B12" s="35" t="s">
        <v>6</v>
      </c>
      <c r="C12" s="74">
        <v>200000</v>
      </c>
      <c r="D12" s="10">
        <v>200000</v>
      </c>
      <c r="E12" s="55">
        <v>200000</v>
      </c>
      <c r="F12" s="43">
        <f t="shared" si="0"/>
        <v>600000</v>
      </c>
    </row>
    <row r="13" spans="1:9" ht="45" x14ac:dyDescent="0.2">
      <c r="A13" s="13">
        <f t="shared" si="1"/>
        <v>4</v>
      </c>
      <c r="B13" s="35" t="s">
        <v>7</v>
      </c>
      <c r="C13" s="54"/>
      <c r="D13" s="10"/>
      <c r="E13" s="55"/>
      <c r="F13" s="43">
        <f t="shared" si="0"/>
        <v>0</v>
      </c>
    </row>
    <row r="14" spans="1:9" ht="12.75" x14ac:dyDescent="0.2">
      <c r="A14" s="13">
        <f t="shared" si="1"/>
        <v>5</v>
      </c>
      <c r="B14" s="35" t="s">
        <v>8</v>
      </c>
      <c r="C14" s="56"/>
      <c r="D14" s="11"/>
      <c r="E14" s="57"/>
      <c r="F14" s="44">
        <f t="shared" si="0"/>
        <v>0</v>
      </c>
    </row>
    <row r="15" spans="1:9" ht="22.5" x14ac:dyDescent="0.2">
      <c r="A15" s="13">
        <f t="shared" si="1"/>
        <v>6</v>
      </c>
      <c r="B15" s="35" t="s">
        <v>9</v>
      </c>
      <c r="C15" s="56"/>
      <c r="D15" s="11"/>
      <c r="E15" s="57"/>
      <c r="F15" s="44">
        <f t="shared" si="0"/>
        <v>0</v>
      </c>
    </row>
    <row r="16" spans="1:9" ht="13.5" thickBot="1" x14ac:dyDescent="0.25">
      <c r="A16" s="14">
        <f t="shared" si="1"/>
        <v>7</v>
      </c>
      <c r="B16" s="36" t="s">
        <v>10</v>
      </c>
      <c r="C16" s="58"/>
      <c r="D16" s="18"/>
      <c r="E16" s="59"/>
      <c r="F16" s="45">
        <f t="shared" si="0"/>
        <v>0</v>
      </c>
    </row>
    <row r="17" spans="1:6" ht="14.25" thickTop="1" thickBot="1" x14ac:dyDescent="0.25">
      <c r="A17" s="19">
        <f t="shared" si="1"/>
        <v>8</v>
      </c>
      <c r="B17" s="37" t="s">
        <v>11</v>
      </c>
      <c r="C17" s="60">
        <f>SUM(C10:C16)</f>
        <v>194200000</v>
      </c>
      <c r="D17" s="20">
        <f>SUM(D10:D16)</f>
        <v>150200000</v>
      </c>
      <c r="E17" s="21">
        <f>SUM(E10:E16)</f>
        <v>150200000</v>
      </c>
      <c r="F17" s="46">
        <f t="shared" si="0"/>
        <v>494600000</v>
      </c>
    </row>
    <row r="18" spans="1:6" ht="14.25" thickTop="1" thickBot="1" x14ac:dyDescent="0.25">
      <c r="A18" s="23">
        <f t="shared" si="1"/>
        <v>9</v>
      </c>
      <c r="B18" s="38" t="s">
        <v>12</v>
      </c>
      <c r="C18" s="61">
        <f>C17/2</f>
        <v>97100000</v>
      </c>
      <c r="D18" s="24">
        <f>D17/2</f>
        <v>75100000</v>
      </c>
      <c r="E18" s="25">
        <f>E17/2</f>
        <v>75100000</v>
      </c>
      <c r="F18" s="47">
        <f t="shared" si="0"/>
        <v>247300000</v>
      </c>
    </row>
    <row r="19" spans="1:6" ht="24" thickTop="1" thickBot="1" x14ac:dyDescent="0.25">
      <c r="A19" s="23">
        <f t="shared" si="1"/>
        <v>10</v>
      </c>
      <c r="B19" s="38" t="s">
        <v>13</v>
      </c>
      <c r="C19" s="61">
        <f>SUM(C20:C27)</f>
        <v>0</v>
      </c>
      <c r="D19" s="24">
        <f>SUM(D20:D27)</f>
        <v>0</v>
      </c>
      <c r="E19" s="25">
        <f>SUM(E20:E27)</f>
        <v>0</v>
      </c>
      <c r="F19" s="47">
        <f t="shared" si="0"/>
        <v>0</v>
      </c>
    </row>
    <row r="20" spans="1:6" ht="13.5" thickTop="1" x14ac:dyDescent="0.2">
      <c r="A20" s="15">
        <f t="shared" si="1"/>
        <v>11</v>
      </c>
      <c r="B20" s="39" t="s">
        <v>14</v>
      </c>
      <c r="C20" s="62"/>
      <c r="D20" s="22"/>
      <c r="E20" s="63"/>
      <c r="F20" s="48">
        <f t="shared" si="0"/>
        <v>0</v>
      </c>
    </row>
    <row r="21" spans="1:6" ht="22.5" x14ac:dyDescent="0.2">
      <c r="A21" s="13">
        <f t="shared" si="1"/>
        <v>12</v>
      </c>
      <c r="B21" s="35" t="s">
        <v>15</v>
      </c>
      <c r="C21" s="56"/>
      <c r="D21" s="11"/>
      <c r="E21" s="57"/>
      <c r="F21" s="44">
        <f t="shared" si="0"/>
        <v>0</v>
      </c>
    </row>
    <row r="22" spans="1:6" ht="12.75" x14ac:dyDescent="0.2">
      <c r="A22" s="13">
        <f t="shared" si="1"/>
        <v>13</v>
      </c>
      <c r="B22" s="35" t="s">
        <v>16</v>
      </c>
      <c r="C22" s="56"/>
      <c r="D22" s="11"/>
      <c r="E22" s="57"/>
      <c r="F22" s="44">
        <f t="shared" si="0"/>
        <v>0</v>
      </c>
    </row>
    <row r="23" spans="1:6" ht="12.75" x14ac:dyDescent="0.2">
      <c r="A23" s="13">
        <f t="shared" si="1"/>
        <v>14</v>
      </c>
      <c r="B23" s="35" t="s">
        <v>17</v>
      </c>
      <c r="C23" s="56"/>
      <c r="D23" s="11"/>
      <c r="E23" s="57"/>
      <c r="F23" s="44">
        <f t="shared" si="0"/>
        <v>0</v>
      </c>
    </row>
    <row r="24" spans="1:6" ht="12.75" x14ac:dyDescent="0.2">
      <c r="A24" s="13">
        <f t="shared" si="1"/>
        <v>15</v>
      </c>
      <c r="B24" s="35" t="s">
        <v>18</v>
      </c>
      <c r="C24" s="56"/>
      <c r="D24" s="11"/>
      <c r="E24" s="57"/>
      <c r="F24" s="44">
        <f t="shared" si="0"/>
        <v>0</v>
      </c>
    </row>
    <row r="25" spans="1:6" ht="12.75" x14ac:dyDescent="0.2">
      <c r="A25" s="13">
        <f t="shared" si="1"/>
        <v>16</v>
      </c>
      <c r="B25" s="35" t="s">
        <v>19</v>
      </c>
      <c r="C25" s="56"/>
      <c r="D25" s="11"/>
      <c r="E25" s="57"/>
      <c r="F25" s="44">
        <f t="shared" si="0"/>
        <v>0</v>
      </c>
    </row>
    <row r="26" spans="1:6" ht="12.75" x14ac:dyDescent="0.2">
      <c r="A26" s="13">
        <f t="shared" si="1"/>
        <v>17</v>
      </c>
      <c r="B26" s="35" t="s">
        <v>20</v>
      </c>
      <c r="C26" s="56"/>
      <c r="D26" s="11"/>
      <c r="E26" s="57"/>
      <c r="F26" s="44">
        <f t="shared" si="0"/>
        <v>0</v>
      </c>
    </row>
    <row r="27" spans="1:6" ht="23.25" thickBot="1" x14ac:dyDescent="0.25">
      <c r="A27" s="26">
        <f t="shared" si="1"/>
        <v>18</v>
      </c>
      <c r="B27" s="40" t="s">
        <v>21</v>
      </c>
      <c r="C27" s="64"/>
      <c r="D27" s="27"/>
      <c r="E27" s="65"/>
      <c r="F27" s="49">
        <f t="shared" si="0"/>
        <v>0</v>
      </c>
    </row>
    <row r="28" spans="1:6" ht="35.25" thickTop="1" thickBot="1" x14ac:dyDescent="0.25">
      <c r="A28" s="23">
        <f t="shared" si="1"/>
        <v>19</v>
      </c>
      <c r="B28" s="38" t="s">
        <v>22</v>
      </c>
      <c r="C28" s="66">
        <f>SUM(C29:C36)</f>
        <v>0</v>
      </c>
      <c r="D28" s="29">
        <f>SUM(D29:D36)</f>
        <v>0</v>
      </c>
      <c r="E28" s="30">
        <f>SUM(E29:E36)</f>
        <v>0</v>
      </c>
      <c r="F28" s="50">
        <f t="shared" si="0"/>
        <v>0</v>
      </c>
    </row>
    <row r="29" spans="1:6" ht="13.5" thickTop="1" x14ac:dyDescent="0.2">
      <c r="A29" s="15">
        <f t="shared" si="1"/>
        <v>20</v>
      </c>
      <c r="B29" s="39" t="s">
        <v>14</v>
      </c>
      <c r="C29" s="67"/>
      <c r="D29" s="28"/>
      <c r="E29" s="68"/>
      <c r="F29" s="51">
        <f t="shared" si="0"/>
        <v>0</v>
      </c>
    </row>
    <row r="30" spans="1:6" ht="22.5" x14ac:dyDescent="0.2">
      <c r="A30" s="13">
        <f t="shared" si="1"/>
        <v>21</v>
      </c>
      <c r="B30" s="35" t="s">
        <v>15</v>
      </c>
      <c r="C30" s="56"/>
      <c r="D30" s="11"/>
      <c r="E30" s="57"/>
      <c r="F30" s="44">
        <f t="shared" si="0"/>
        <v>0</v>
      </c>
    </row>
    <row r="31" spans="1:6" ht="12.75" x14ac:dyDescent="0.2">
      <c r="A31" s="13">
        <f t="shared" si="1"/>
        <v>22</v>
      </c>
      <c r="B31" s="35" t="s">
        <v>16</v>
      </c>
      <c r="C31" s="56"/>
      <c r="D31" s="11"/>
      <c r="E31" s="57"/>
      <c r="F31" s="44">
        <f t="shared" si="0"/>
        <v>0</v>
      </c>
    </row>
    <row r="32" spans="1:6" ht="12.75" x14ac:dyDescent="0.2">
      <c r="A32" s="13">
        <f t="shared" si="1"/>
        <v>23</v>
      </c>
      <c r="B32" s="35" t="s">
        <v>23</v>
      </c>
      <c r="C32" s="56"/>
      <c r="D32" s="11"/>
      <c r="E32" s="57"/>
      <c r="F32" s="44">
        <f t="shared" si="0"/>
        <v>0</v>
      </c>
    </row>
    <row r="33" spans="1:6" ht="12.75" x14ac:dyDescent="0.2">
      <c r="A33" s="13">
        <f t="shared" si="1"/>
        <v>24</v>
      </c>
      <c r="B33" s="35" t="s">
        <v>18</v>
      </c>
      <c r="C33" s="56"/>
      <c r="D33" s="11"/>
      <c r="E33" s="57"/>
      <c r="F33" s="44">
        <f t="shared" si="0"/>
        <v>0</v>
      </c>
    </row>
    <row r="34" spans="1:6" ht="12.75" x14ac:dyDescent="0.2">
      <c r="A34" s="13">
        <f t="shared" si="1"/>
        <v>25</v>
      </c>
      <c r="B34" s="35" t="s">
        <v>19</v>
      </c>
      <c r="C34" s="56"/>
      <c r="D34" s="11"/>
      <c r="E34" s="57"/>
      <c r="F34" s="44">
        <f t="shared" si="0"/>
        <v>0</v>
      </c>
    </row>
    <row r="35" spans="1:6" ht="12.75" x14ac:dyDescent="0.2">
      <c r="A35" s="13">
        <f t="shared" si="1"/>
        <v>26</v>
      </c>
      <c r="B35" s="35" t="s">
        <v>20</v>
      </c>
      <c r="C35" s="56"/>
      <c r="D35" s="11"/>
      <c r="E35" s="57"/>
      <c r="F35" s="44">
        <f t="shared" si="0"/>
        <v>0</v>
      </c>
    </row>
    <row r="36" spans="1:6" ht="23.25" thickBot="1" x14ac:dyDescent="0.25">
      <c r="A36" s="26">
        <f t="shared" si="1"/>
        <v>27</v>
      </c>
      <c r="B36" s="40" t="s">
        <v>21</v>
      </c>
      <c r="C36" s="64"/>
      <c r="D36" s="27"/>
      <c r="E36" s="65"/>
      <c r="F36" s="49">
        <f t="shared" si="0"/>
        <v>0</v>
      </c>
    </row>
    <row r="37" spans="1:6" ht="14.25" thickTop="1" thickBot="1" x14ac:dyDescent="0.25">
      <c r="A37" s="23">
        <f t="shared" si="1"/>
        <v>28</v>
      </c>
      <c r="B37" s="38" t="s">
        <v>24</v>
      </c>
      <c r="C37" s="61">
        <f>C19+C28</f>
        <v>0</v>
      </c>
      <c r="D37" s="24">
        <f>D19+D28</f>
        <v>0</v>
      </c>
      <c r="E37" s="25">
        <f>E19+E28</f>
        <v>0</v>
      </c>
      <c r="F37" s="47">
        <f t="shared" si="0"/>
        <v>0</v>
      </c>
    </row>
    <row r="38" spans="1:6" ht="24" thickTop="1" thickBot="1" x14ac:dyDescent="0.25">
      <c r="A38" s="31">
        <f t="shared" si="1"/>
        <v>29</v>
      </c>
      <c r="B38" s="41" t="s">
        <v>25</v>
      </c>
      <c r="C38" s="69">
        <f>C18-C37</f>
        <v>97100000</v>
      </c>
      <c r="D38" s="32">
        <f>D18-D37</f>
        <v>75100000</v>
      </c>
      <c r="E38" s="33">
        <f>E18-E37</f>
        <v>75100000</v>
      </c>
      <c r="F38" s="52">
        <f t="shared" si="0"/>
        <v>247300000</v>
      </c>
    </row>
    <row r="39" spans="1:6" ht="15.75" thickTop="1" x14ac:dyDescent="0.25">
      <c r="A39" s="6"/>
      <c r="B39" s="7"/>
      <c r="C39" s="7"/>
      <c r="D39" s="7"/>
      <c r="E39" s="7"/>
      <c r="F39" s="12"/>
    </row>
  </sheetData>
  <mergeCells count="8">
    <mergeCell ref="A1:F1"/>
    <mergeCell ref="A5:F5"/>
    <mergeCell ref="E6:F6"/>
    <mergeCell ref="A3:F3"/>
    <mergeCell ref="A7:A9"/>
    <mergeCell ref="B7:B9"/>
    <mergeCell ref="C7:E8"/>
    <mergeCell ref="F7:F9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adósságot kel.ügyl.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2017-02-23T13:42:11Z</cp:lastPrinted>
  <dcterms:created xsi:type="dcterms:W3CDTF">2006-01-17T11:47:21Z</dcterms:created>
  <dcterms:modified xsi:type="dcterms:W3CDTF">2021-03-03T10:53:21Z</dcterms:modified>
</cp:coreProperties>
</file>