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mHiv05\Desktop\"/>
    </mc:Choice>
  </mc:AlternateContent>
  <bookViews>
    <workbookView xWindow="0" yWindow="0" windowWidth="14370" windowHeight="7530"/>
  </bookViews>
  <sheets>
    <sheet name="központi bevételek" sheetId="1" r:id="rId1"/>
    <sheet name="önkormányzati bevételek" sheetId="2" r:id="rId2"/>
    <sheet name="személyi jutt. és járulék" sheetId="4" r:id="rId3"/>
    <sheet name="dologi kiadások" sheetId="10" r:id="rId4"/>
    <sheet name="szocpol juttatások" sheetId="9" r:id="rId5"/>
    <sheet name="péneszköz átadás" sheetId="8" r:id="rId6"/>
    <sheet name="felhalmozási kiadások" sheetId="7" r:id="rId7"/>
    <sheet name="létszám adatok" sheetId="6" r:id="rId8"/>
    <sheet name="nemzetiségi önk." sheetId="5" r:id="rId9"/>
  </sheets>
  <calcPr calcId="152511"/>
</workbook>
</file>

<file path=xl/calcChain.xml><?xml version="1.0" encoding="utf-8"?>
<calcChain xmlns="http://schemas.openxmlformats.org/spreadsheetml/2006/main">
  <c r="B22" i="1" l="1"/>
  <c r="K29" i="4"/>
  <c r="K12" i="4"/>
  <c r="D17" i="4"/>
  <c r="D28" i="4" s="1"/>
  <c r="D33" i="4" s="1"/>
  <c r="D36" i="2"/>
  <c r="K31" i="2"/>
  <c r="D17" i="10"/>
  <c r="D47" i="10" s="1"/>
  <c r="D33" i="10"/>
  <c r="D38" i="10"/>
  <c r="X39" i="10"/>
  <c r="X34" i="10"/>
  <c r="X38" i="10" s="1"/>
  <c r="X21" i="10"/>
  <c r="X24" i="10"/>
  <c r="X25" i="10"/>
  <c r="X26" i="10"/>
  <c r="X27" i="10"/>
  <c r="X32" i="10"/>
  <c r="X33" i="10"/>
  <c r="X12" i="10"/>
  <c r="X14" i="10"/>
  <c r="X15" i="10"/>
  <c r="X16" i="10"/>
  <c r="B20" i="8"/>
  <c r="B22" i="8" s="1"/>
  <c r="T47" i="10"/>
  <c r="I47" i="10"/>
  <c r="X46" i="10"/>
  <c r="V17" i="10"/>
  <c r="M38" i="10"/>
  <c r="M47" i="10" s="1"/>
  <c r="L38" i="10"/>
  <c r="L33" i="10"/>
  <c r="L47" i="10" s="1"/>
  <c r="F47" i="10"/>
  <c r="G47" i="10"/>
  <c r="J33" i="10"/>
  <c r="J38" i="10"/>
  <c r="K13" i="4"/>
  <c r="K14" i="4"/>
  <c r="K32" i="4"/>
  <c r="I33" i="4"/>
  <c r="F33" i="4"/>
  <c r="I17" i="4"/>
  <c r="J17" i="4"/>
  <c r="J28" i="4" s="1"/>
  <c r="J33" i="4" s="1"/>
  <c r="H17" i="4"/>
  <c r="H28" i="4"/>
  <c r="H33" i="4" s="1"/>
  <c r="G17" i="4"/>
  <c r="G28" i="4" s="1"/>
  <c r="G33" i="4" s="1"/>
  <c r="E17" i="4"/>
  <c r="E28" i="4" s="1"/>
  <c r="E33" i="4" s="1"/>
  <c r="C17" i="4"/>
  <c r="C28" i="4" s="1"/>
  <c r="C33" i="4" s="1"/>
  <c r="B17" i="4"/>
  <c r="B28" i="4"/>
  <c r="B33" i="4" s="1"/>
  <c r="K32" i="2"/>
  <c r="K35" i="2"/>
  <c r="J35" i="2"/>
  <c r="J36" i="2"/>
  <c r="I35" i="2"/>
  <c r="I36" i="2"/>
  <c r="K30" i="2"/>
  <c r="K28" i="2"/>
  <c r="H23" i="2"/>
  <c r="G23" i="2"/>
  <c r="G36" i="2" s="1"/>
  <c r="K22" i="2"/>
  <c r="K19" i="2"/>
  <c r="K17" i="2"/>
  <c r="K16" i="2"/>
  <c r="K14" i="2"/>
  <c r="K13" i="2"/>
  <c r="K11" i="2"/>
  <c r="K10" i="2"/>
  <c r="K9" i="2"/>
  <c r="K12" i="2" s="1"/>
  <c r="E12" i="2"/>
  <c r="C12" i="2"/>
  <c r="B4" i="1"/>
  <c r="B10" i="1"/>
  <c r="J18" i="9"/>
  <c r="E8" i="7"/>
  <c r="K33" i="4" l="1"/>
  <c r="B17" i="1"/>
  <c r="B23" i="1" s="1"/>
  <c r="K36" i="2"/>
  <c r="K17" i="4"/>
  <c r="J47" i="10"/>
  <c r="X47" i="10" s="1"/>
  <c r="K28" i="4"/>
  <c r="X17" i="10"/>
</calcChain>
</file>

<file path=xl/sharedStrings.xml><?xml version="1.0" encoding="utf-8"?>
<sst xmlns="http://schemas.openxmlformats.org/spreadsheetml/2006/main" count="346" uniqueCount="275">
  <si>
    <t>KÖZPONTI BEVÉTELEK JOGCÍMEI</t>
  </si>
  <si>
    <t>1. A zöldterület-gazdálkodással kapcsolatos feladatok ellátásának támogatása</t>
  </si>
  <si>
    <t>2. Közvilágítás fenntartásának támogatása</t>
  </si>
  <si>
    <t>3. Köztemető fenntartásával kapcsolatos feladatok támogatása</t>
  </si>
  <si>
    <t>4. Közutak fenntartásának támogatása</t>
  </si>
  <si>
    <t>A lakott külterülettel kapcsolatos feladatok támogatása</t>
  </si>
  <si>
    <t>KÖZPONTOSÍTOTT TÁMOGATÁSOK ÖSSZESEN a költségvetési törvény 3. számú melléklete szerint</t>
  </si>
  <si>
    <r>
      <t>AZ ÖNKORMÁNYZATOT MEGILLET</t>
    </r>
    <r>
      <rPr>
        <sz val="6.5"/>
        <rFont val="Times New Roman"/>
        <family val="1"/>
        <charset val="238"/>
      </rPr>
      <t xml:space="preserve">Ő </t>
    </r>
    <r>
      <rPr>
        <b/>
        <sz val="6.5"/>
        <rFont val="Times New Roman"/>
        <family val="1"/>
        <charset val="238"/>
      </rPr>
      <t>TÁMOGATÁSOK MINDÖSSZESEN</t>
    </r>
  </si>
  <si>
    <t>e Ft</t>
  </si>
  <si>
    <t>Megnevezés</t>
  </si>
  <si>
    <t>Települési hulladék kezelése</t>
  </si>
  <si>
    <t>Iskolai int.étkezt etés</t>
  </si>
  <si>
    <t>Szociális étkeztetés</t>
  </si>
  <si>
    <t>Nem lakóing. bérbeadás,ü zemt.</t>
  </si>
  <si>
    <t>Önkormányzati elszámolás.</t>
  </si>
  <si>
    <t>Önkormányzati tevékenység.</t>
  </si>
  <si>
    <t>Huzamosabb idejű közfoglalkoztatás</t>
  </si>
  <si>
    <t>Összesen</t>
  </si>
  <si>
    <t>Szolgáltatások ellenértéke</t>
  </si>
  <si>
    <t>Tovább számlázott belföldi szolgáltatás</t>
  </si>
  <si>
    <t>Kiszámlázott term.szolg. ÁFA,visszatérl.</t>
  </si>
  <si>
    <t>Magánszem.komm.adója</t>
  </si>
  <si>
    <t>Iparűzési adó állandó jelleggel vég.tevk.után</t>
  </si>
  <si>
    <t>Idegenforgalmi adÓ tartózkodás után</t>
  </si>
  <si>
    <t>Pótlékok, birságok</t>
  </si>
  <si>
    <t>Gépjárműadó</t>
  </si>
  <si>
    <t>Szabálysértési birság</t>
  </si>
  <si>
    <t>Talajterhelési díj</t>
  </si>
  <si>
    <t>Önkorm.lak.lakbérbevétele</t>
  </si>
  <si>
    <t>Egyéb hely.bérbead.bev.</t>
  </si>
  <si>
    <t>Egyéb sajátos bevételek</t>
  </si>
  <si>
    <t>Üzem.szárm.bevétel</t>
  </si>
  <si>
    <t>Felh.célú pe.visszatér.áh.kiv.</t>
  </si>
  <si>
    <t>Állami támogatás</t>
  </si>
  <si>
    <t>Norm.módon elosztott kötött felhaszn.tám.</t>
  </si>
  <si>
    <t>Központositott előírányzat</t>
  </si>
  <si>
    <t>Támogatásért.műk.bev.</t>
  </si>
  <si>
    <t>Fejlesztési célú támogert.bev</t>
  </si>
  <si>
    <t>ÁTVETT PÉNZESZKÖZÖK ÖSSZESEN</t>
  </si>
  <si>
    <t>BEVÉTELEK MINDÖSSZESEN</t>
  </si>
  <si>
    <t>Dorogháza Község Önkormányzata   2013. évi</t>
  </si>
  <si>
    <r>
      <t>Személyi juttatások és a munkaadókat terhel</t>
    </r>
    <r>
      <rPr>
        <sz val="10.5"/>
        <rFont val="Times New Roman"/>
        <family val="1"/>
        <charset val="238"/>
      </rPr>
      <t xml:space="preserve">ő </t>
    </r>
    <r>
      <rPr>
        <b/>
        <sz val="10.5"/>
        <rFont val="Times New Roman"/>
        <family val="1"/>
        <charset val="238"/>
      </rPr>
      <t>járulékok</t>
    </r>
  </si>
  <si>
    <t>Zöldterület kabantartás</t>
  </si>
  <si>
    <t>Önkormányzati tevékenység</t>
  </si>
  <si>
    <t>Falugondnoki szolgálat</t>
  </si>
  <si>
    <t>Picurka Gyerekház</t>
  </si>
  <si>
    <r>
      <t>Hosszú id</t>
    </r>
    <r>
      <rPr>
        <sz val="7"/>
        <rFont val="Times New Roman"/>
        <family val="1"/>
        <charset val="238"/>
      </rPr>
      <t>ő</t>
    </r>
    <r>
      <rPr>
        <b/>
        <sz val="7"/>
        <rFont val="Times New Roman"/>
        <family val="1"/>
        <charset val="238"/>
      </rPr>
      <t>tartamú közhasz.mun ka vég.</t>
    </r>
  </si>
  <si>
    <t>Szakf. összesen</t>
  </si>
  <si>
    <t>Alapilletmény</t>
  </si>
  <si>
    <t>Egyéb bérrendszer hatálya alá tartozók munkabére</t>
  </si>
  <si>
    <t>Részmunkaidőben  foglalk.egyébbérrend. jutt.</t>
  </si>
  <si>
    <t>Egyéb feltételtől függő pótlék és juttatás</t>
  </si>
  <si>
    <t>Egyéb feltételtől függő illetm.kiegészités</t>
  </si>
  <si>
    <t>Rendszeres szem. juttat össz.</t>
  </si>
  <si>
    <t>Egyéb munkavégzéshez  kapcsolódó juttatás</t>
  </si>
  <si>
    <t>Jubileumi jutalom</t>
  </si>
  <si>
    <t>Közlekedési költségtérítés</t>
  </si>
  <si>
    <t>Étkezési hozzájárulás</t>
  </si>
  <si>
    <t>Egyéb költségtér. és hozzájárulás</t>
  </si>
  <si>
    <t>Szociális jellegű juttatás</t>
  </si>
  <si>
    <t>Részmunkaidőben  foglalk.kapcs.jutt.</t>
  </si>
  <si>
    <t>Nem rendsz. szem. juttatások</t>
  </si>
  <si>
    <t>Állományba nem tart. Juttatásai</t>
  </si>
  <si>
    <r>
      <t>Küls</t>
    </r>
    <r>
      <rPr>
        <sz val="7"/>
        <rFont val="Times New Roman"/>
        <family val="1"/>
        <charset val="238"/>
      </rPr>
      <t xml:space="preserve">ő </t>
    </r>
    <r>
      <rPr>
        <b/>
        <sz val="7"/>
        <rFont val="Times New Roman"/>
        <family val="1"/>
        <charset val="238"/>
      </rPr>
      <t>szem. juttatások</t>
    </r>
  </si>
  <si>
    <t>Személyi juttatások összesen</t>
  </si>
  <si>
    <t>Szociális hozzájárulási adó</t>
  </si>
  <si>
    <t>Egészségügyi hozzájárulás</t>
  </si>
  <si>
    <t>Munkaadókat terhelő egyéb járulékok</t>
  </si>
  <si>
    <r>
      <t>Munkaadókat terhel</t>
    </r>
    <r>
      <rPr>
        <sz val="7"/>
        <rFont val="Times New Roman"/>
        <family val="1"/>
        <charset val="238"/>
      </rPr>
      <t xml:space="preserve">ő </t>
    </r>
    <r>
      <rPr>
        <b/>
        <sz val="7"/>
        <rFont val="Times New Roman"/>
        <family val="1"/>
        <charset val="238"/>
      </rPr>
      <t>járulékok</t>
    </r>
  </si>
  <si>
    <t>Személyi jutt. és Munkad.jutt.összesen :</t>
  </si>
  <si>
    <t>Létszámkeret</t>
  </si>
  <si>
    <t>- Közhasznú foglalkoztatott</t>
  </si>
  <si>
    <t>2</t>
  </si>
  <si>
    <t>562912</t>
  </si>
  <si>
    <t>811001</t>
  </si>
  <si>
    <t>841126</t>
  </si>
  <si>
    <t>889928</t>
  </si>
  <si>
    <t>890111</t>
  </si>
  <si>
    <t>890442</t>
  </si>
  <si>
    <t>4638</t>
  </si>
  <si>
    <t>100</t>
  </si>
  <si>
    <t>50</t>
  </si>
  <si>
    <t>200</t>
  </si>
  <si>
    <t>928</t>
  </si>
  <si>
    <t>198</t>
  </si>
  <si>
    <t>1126</t>
  </si>
  <si>
    <t>1128</t>
  </si>
  <si>
    <t>248</t>
  </si>
  <si>
    <t>0</t>
  </si>
  <si>
    <t>1</t>
  </si>
  <si>
    <t>Dorogháza Község Önkormányzata</t>
  </si>
  <si>
    <t xml:space="preserve"> Települési vízellátás</t>
  </si>
  <si>
    <t>Települési hulladék vegyes begyt.száll.</t>
  </si>
  <si>
    <t>Közutak hidak üzem.</t>
  </si>
  <si>
    <t>Könyvtár.</t>
  </si>
  <si>
    <t>Picurka Gyerekházy szolg.</t>
  </si>
  <si>
    <t>Állategészségi ellátás,</t>
  </si>
  <si>
    <t>Zöldterület kezelés</t>
  </si>
  <si>
    <t>Közvilágít ás</t>
  </si>
  <si>
    <t>Háziorvosi ellátás</t>
  </si>
  <si>
    <t>Tanyagondnoki tevékenység.</t>
  </si>
  <si>
    <r>
      <t>Köztemet</t>
    </r>
    <r>
      <rPr>
        <sz val="8"/>
        <rFont val="Times New Roman"/>
        <family val="1"/>
        <charset val="238"/>
      </rPr>
      <t xml:space="preserve">ő </t>
    </r>
    <r>
      <rPr>
        <b/>
        <sz val="8"/>
        <rFont val="Times New Roman"/>
        <family val="1"/>
        <charset val="238"/>
      </rPr>
      <t>fenntartás és müködtetés</t>
    </r>
  </si>
  <si>
    <t>Szakfeladatok összesen</t>
  </si>
  <si>
    <t>360000</t>
  </si>
  <si>
    <t>381101</t>
  </si>
  <si>
    <t>522110</t>
  </si>
  <si>
    <t>381103</t>
  </si>
  <si>
    <t>750000</t>
  </si>
  <si>
    <t>813000</t>
  </si>
  <si>
    <t>841402</t>
  </si>
  <si>
    <t>862101</t>
  </si>
  <si>
    <t>889921</t>
  </si>
  <si>
    <t>960302</t>
  </si>
  <si>
    <t>Élelmiszerbeszerzés</t>
  </si>
  <si>
    <t>Gyógyszer, vegyszer  beszerzés</t>
  </si>
  <si>
    <t>Irodaszer, nyomtatvány beszerzés</t>
  </si>
  <si>
    <t>Könyv, folyóírat, egyéb  információh.</t>
  </si>
  <si>
    <t>Hajtó  és kenőanyag</t>
  </si>
  <si>
    <t>Munkaruha, védőruha beszerzés</t>
  </si>
  <si>
    <t>Kisértékü tárgyieszköz beszerzés</t>
  </si>
  <si>
    <t>30</t>
  </si>
  <si>
    <t>Anyagbeszerzés</t>
  </si>
  <si>
    <t>Egyéb  készletbeszerzés</t>
  </si>
  <si>
    <t>Készletbeszerzés   összesen</t>
  </si>
  <si>
    <t>25</t>
  </si>
  <si>
    <t>Nem  adatátviteli célú távközlési  díjak</t>
  </si>
  <si>
    <t>180</t>
  </si>
  <si>
    <t>Adatátviteli célú távközlési díjak</t>
  </si>
  <si>
    <t>Egyéb  kommunikációs szolg.</t>
  </si>
  <si>
    <t>Vásárolt élelmezés</t>
  </si>
  <si>
    <t>Bérleti  és lizingdíj</t>
  </si>
  <si>
    <t>2500</t>
  </si>
  <si>
    <t>Szállítási  szolgáltatások</t>
  </si>
  <si>
    <t>Gázenergia  szolgáltatási díjak</t>
  </si>
  <si>
    <t>Villamosenergia  szolgáltatási díjak</t>
  </si>
  <si>
    <t>Víz és csatorna díjak</t>
  </si>
  <si>
    <t>Karbantartási kisjavítási szolgáltatások</t>
  </si>
  <si>
    <t>Egyéb  üzemelt. kiadások</t>
  </si>
  <si>
    <t>Vásárolt közszolgáltatás</t>
  </si>
  <si>
    <t>Tovább számlázott szolgáltatás</t>
  </si>
  <si>
    <t>Pénzügyi szolgáltatások</t>
  </si>
  <si>
    <t>Szolgáltatások   összesen</t>
  </si>
  <si>
    <t>Vásárolt term.és  szolg.ÁFA</t>
  </si>
  <si>
    <t>Kiszáml. term.és  szolg.  ÁFA befizetése</t>
  </si>
  <si>
    <t>Belföldi  kiküldetés</t>
  </si>
  <si>
    <t>Egyéb  dologi  kiadások</t>
  </si>
  <si>
    <t>Különféle dologi  kiadások  összesen</t>
  </si>
  <si>
    <t>Különféle  adók, díjak, egyéb  befiz. köt.</t>
  </si>
  <si>
    <t>116</t>
  </si>
  <si>
    <t>Munkáltató által  fizetett  Szja</t>
  </si>
  <si>
    <t>Kamatkiadások(működési)</t>
  </si>
  <si>
    <t>Kamatkiadások (fejlesztési)</t>
  </si>
  <si>
    <t>Tartalék</t>
  </si>
  <si>
    <t>-ebből  működési</t>
  </si>
  <si>
    <t>felhalmozási</t>
  </si>
  <si>
    <t>Egyéb  folyókiad. különf.elsz.össz.</t>
  </si>
  <si>
    <t>Dologi  kiadások összesen</t>
  </si>
  <si>
    <t>Adatok e Ft-ban</t>
  </si>
  <si>
    <t>Átmeneti segély</t>
  </si>
  <si>
    <t>Temetési segély</t>
  </si>
  <si>
    <t>Rendkívüli gyermekvédel mi támogatás</t>
  </si>
  <si>
    <t>Köztemetés</t>
  </si>
  <si>
    <t>882122</t>
  </si>
  <si>
    <t>882123</t>
  </si>
  <si>
    <t>882124</t>
  </si>
  <si>
    <t>882203</t>
  </si>
  <si>
    <t>Rendkívüli gyermekvédelmi támogatás</t>
  </si>
  <si>
    <t>ÖSSZESEN</t>
  </si>
  <si>
    <r>
      <t>m</t>
    </r>
    <r>
      <rPr>
        <sz val="10"/>
        <rFont val="Times New Roman"/>
        <family val="1"/>
        <charset val="238"/>
      </rPr>
      <t>ű</t>
    </r>
    <r>
      <rPr>
        <b/>
        <sz val="10"/>
        <rFont val="Times New Roman"/>
        <family val="1"/>
        <charset val="238"/>
      </rPr>
      <t>ködési célú pénzeszközátadás és egyéb támogatás el</t>
    </r>
    <r>
      <rPr>
        <sz val="10"/>
        <rFont val="Times New Roman"/>
        <family val="1"/>
        <charset val="238"/>
      </rPr>
      <t>ő</t>
    </r>
    <r>
      <rPr>
        <b/>
        <sz val="10"/>
        <rFont val="Times New Roman"/>
        <family val="1"/>
        <charset val="238"/>
      </rPr>
      <t>irányzata</t>
    </r>
  </si>
  <si>
    <t>MEGNEVEZÉS</t>
  </si>
  <si>
    <t>Mindösszesen</t>
  </si>
  <si>
    <t>Nonprofit szervezetek támogatása</t>
  </si>
  <si>
    <r>
      <t>Költségvetési szerv részére m</t>
    </r>
    <r>
      <rPr>
        <sz val="8.5"/>
        <rFont val="Times New Roman"/>
        <family val="1"/>
        <charset val="238"/>
      </rPr>
      <t>ű</t>
    </r>
    <r>
      <rPr>
        <b/>
        <sz val="8.5"/>
        <rFont val="Times New Roman"/>
        <family val="1"/>
        <charset val="238"/>
      </rPr>
      <t>ködési célú pénzeszköz átadás</t>
    </r>
  </si>
  <si>
    <t>PÉNZESZKÖZÁTADÁS TÁMOGATÁS MINDÖSSZESEN:</t>
  </si>
  <si>
    <t>Ssz.</t>
  </si>
  <si>
    <t>Cím</t>
  </si>
  <si>
    <t>Gazd.jogkör.</t>
  </si>
  <si>
    <t>Felhasználás jogcíme</t>
  </si>
  <si>
    <t>Összeg</t>
  </si>
  <si>
    <t>Szakfeladat</t>
  </si>
  <si>
    <t>összesen</t>
  </si>
  <si>
    <t xml:space="preserve">                      Dorogháza Község Önkormányzat</t>
  </si>
  <si>
    <t>fő</t>
  </si>
  <si>
    <t>Teljes</t>
  </si>
  <si>
    <t>Rész</t>
  </si>
  <si>
    <t>munkaidős</t>
  </si>
  <si>
    <t>Konyha</t>
  </si>
  <si>
    <t>Tanyagondnok</t>
  </si>
  <si>
    <t>Karbantartó</t>
  </si>
  <si>
    <t>Önkormányzat összesen</t>
  </si>
  <si>
    <t>7</t>
  </si>
  <si>
    <t>2013. évi létszám mindösszesen</t>
  </si>
  <si>
    <t>Kiadások</t>
  </si>
  <si>
    <t>Roma Nemzetiségi Önkormányzat</t>
  </si>
  <si>
    <t>Terv</t>
  </si>
  <si>
    <t>Teljesítés</t>
  </si>
  <si>
    <t>Dologi kiadás</t>
  </si>
  <si>
    <t>200.000.-</t>
  </si>
  <si>
    <t>Kommunikációs szolgáltatás</t>
  </si>
  <si>
    <t>50.000.-</t>
  </si>
  <si>
    <t>Elnöki krízis keret</t>
  </si>
  <si>
    <t>30.000.-</t>
  </si>
  <si>
    <t>Belföldi kiküldetés</t>
  </si>
  <si>
    <t>Rendezvény</t>
  </si>
  <si>
    <t>128.000.-</t>
  </si>
  <si>
    <t>Irodaszerek</t>
  </si>
  <si>
    <t>20.000.-</t>
  </si>
  <si>
    <t>Kiadások összesen:</t>
  </si>
  <si>
    <t>478.000.-</t>
  </si>
  <si>
    <t>Bevételek</t>
  </si>
  <si>
    <t xml:space="preserve">Állami támogatás </t>
  </si>
  <si>
    <t>222.000.-</t>
  </si>
  <si>
    <t>Önkormányzati támogatás</t>
  </si>
  <si>
    <t>-</t>
  </si>
  <si>
    <t>Pénzmaradvány</t>
  </si>
  <si>
    <r>
      <t xml:space="preserve">           </t>
    </r>
    <r>
      <rPr>
        <b/>
        <sz val="12"/>
        <rFont val="Times New Roman"/>
        <family val="1"/>
        <charset val="238"/>
      </rPr>
      <t>256.000.-</t>
    </r>
  </si>
  <si>
    <t>Bevételek összesen:</t>
  </si>
  <si>
    <r>
      <t>INTÉZMÉNYI M</t>
    </r>
    <r>
      <rPr>
        <sz val="9"/>
        <rFont val="Times New Roman"/>
        <family val="1"/>
        <charset val="238"/>
      </rPr>
      <t>Ű</t>
    </r>
    <r>
      <rPr>
        <b/>
        <sz val="9"/>
        <rFont val="Times New Roman"/>
        <family val="1"/>
        <charset val="238"/>
      </rPr>
      <t>K. BEVÉTELEK</t>
    </r>
  </si>
  <si>
    <r>
      <t>SAJÁTOS M</t>
    </r>
    <r>
      <rPr>
        <sz val="9"/>
        <rFont val="Times New Roman"/>
        <family val="1"/>
        <charset val="238"/>
      </rPr>
      <t>Ű</t>
    </r>
    <r>
      <rPr>
        <b/>
        <sz val="9"/>
        <rFont val="Times New Roman"/>
        <family val="1"/>
        <charset val="238"/>
      </rPr>
      <t>K.BEVÉT.</t>
    </r>
  </si>
  <si>
    <r>
      <t>FELHALM ÉS  T</t>
    </r>
    <r>
      <rPr>
        <sz val="9"/>
        <rFont val="Times New Roman"/>
        <family val="1"/>
        <charset val="238"/>
      </rPr>
      <t>Ő</t>
    </r>
    <r>
      <rPr>
        <b/>
        <sz val="9"/>
        <rFont val="Times New Roman"/>
        <family val="1"/>
        <charset val="238"/>
      </rPr>
      <t>KE JELL. BEV.</t>
    </r>
  </si>
  <si>
    <r>
      <t>KÖZP.KTV.-B</t>
    </r>
    <r>
      <rPr>
        <sz val="9"/>
        <rFont val="Times New Roman"/>
        <family val="1"/>
        <charset val="238"/>
      </rPr>
      <t>Ő</t>
    </r>
    <r>
      <rPr>
        <b/>
        <sz val="9"/>
        <rFont val="Times New Roman"/>
        <family val="1"/>
        <charset val="238"/>
      </rPr>
      <t>L KAPOTT TÁMOG.</t>
    </r>
  </si>
  <si>
    <t>Dorogháza Roma Nemzetiségi Önkormányzat</t>
  </si>
  <si>
    <t>2013 évi költségvetése</t>
  </si>
  <si>
    <t>Művelődési ház</t>
  </si>
  <si>
    <t>Eyéb sporttevékenység</t>
  </si>
  <si>
    <t>Családi ünnepek rendezése</t>
  </si>
  <si>
    <t>Szociális étkezés</t>
  </si>
  <si>
    <t>Rendszeres szociális segély</t>
  </si>
  <si>
    <t>Szociális segély</t>
  </si>
  <si>
    <t>Fogl.helyettesítő támogatás</t>
  </si>
  <si>
    <t>Lakásfenntartási támogatás</t>
  </si>
  <si>
    <t>Önkormányzati eseti ellátás</t>
  </si>
  <si>
    <t>Tankönyv támogatás</t>
  </si>
  <si>
    <t>Bursa Hungarica</t>
  </si>
  <si>
    <t>Közgyógyellátás</t>
  </si>
  <si>
    <t>Ménkesi Sportkör</t>
  </si>
  <si>
    <t>Toldi DSZSE</t>
  </si>
  <si>
    <t xml:space="preserve">Bátonyterenye Kistérség Szociális Központ </t>
  </si>
  <si>
    <t>Bátonyterenyi Kistérségi feladatok</t>
  </si>
  <si>
    <t>Bátonyterenye Kistérségi Óvoda Igazgatóság</t>
  </si>
  <si>
    <t>Bátonyterenye Orvosi Ügyelet</t>
  </si>
  <si>
    <t>Iskolai étkeztetés</t>
  </si>
  <si>
    <t>2014. évi költségvetési törvény alapján</t>
  </si>
  <si>
    <r>
      <t>Az Önkormányzatot megillet</t>
    </r>
    <r>
      <rPr>
        <sz val="8.5"/>
        <rFont val="Times New Roman"/>
        <family val="1"/>
        <charset val="238"/>
      </rPr>
      <t xml:space="preserve">ő </t>
    </r>
    <r>
      <rPr>
        <b/>
        <sz val="8.5"/>
        <rFont val="Times New Roman"/>
        <family val="1"/>
        <charset val="238"/>
      </rPr>
      <t>központi bevételek 2014.</t>
    </r>
  </si>
  <si>
    <t>5.Egyéb kötelező önkormányzati feladatok támogatása</t>
  </si>
  <si>
    <t>I.Település-üzemeltetéshez kapcsolódó feladatellátás támogatása összesen (1+2+3+4)</t>
  </si>
  <si>
    <t>1.Falugondnoki szolgálat támogatása</t>
  </si>
  <si>
    <t>2.Iskolai étkeztetésben elismert dolgozói bértámogatás</t>
  </si>
  <si>
    <t>3.Szociális étkeztetés támogatása</t>
  </si>
  <si>
    <t>4.Hozzájárulás a pénzbeli szociális ellátásokhoz</t>
  </si>
  <si>
    <t>5.Kistelepülések szociális feladatainak támogatása</t>
  </si>
  <si>
    <t xml:space="preserve">II. Szociális ée gyermekjóléti feladatok (1+2+3+4+5) </t>
  </si>
  <si>
    <t>III.Települési önkormányzatok  támogatása a nyilvános könyvtári ellátási és a közművelődési  feladatokhoz</t>
  </si>
  <si>
    <t>TÁMOGATÁSOK ÖSSZESEN a költségvetési törvény 2. számú melléklete szerint (I+II+III )</t>
  </si>
  <si>
    <t>Picurka Gyerekház támogatása</t>
  </si>
  <si>
    <t>Dorogháza Község Önkormányzata  2014. évi  bevételei</t>
  </si>
  <si>
    <t>Országos téli közfoglalkoztatás</t>
  </si>
  <si>
    <t>iskolai étkeztetés</t>
  </si>
  <si>
    <t>óvodai étkeztetés</t>
  </si>
  <si>
    <t>Közzöségi társadalmi tevékenység</t>
  </si>
  <si>
    <t>téli közfoglalkoztatás</t>
  </si>
  <si>
    <t>Gép beszerzés</t>
  </si>
  <si>
    <t>Dorogháza Község Önkormányzat 2014. évi költségvetés saját os bevételei</t>
  </si>
  <si>
    <t>Dorogháza Község Önkormányzat 2014. évi költségvetés személyi juttatásai</t>
  </si>
  <si>
    <t>2014.  évi  dologi  kiadások</t>
  </si>
  <si>
    <t>Dorogháza Község Önkormányzata  2014. évi társadalom - és szociálpolitikai juttatásai</t>
  </si>
  <si>
    <t>Dorogháza Község Önkormányzata  2014. évi</t>
  </si>
  <si>
    <t>Dorogháza Község Önkormányzat 2014 évi felhalmozási kiadásai</t>
  </si>
  <si>
    <t xml:space="preserve">                                       létszám kimutatása 2014 év</t>
  </si>
  <si>
    <t>Helyi önkormányzatok kiegészítő támogatása</t>
  </si>
  <si>
    <t>Energetikai fejlesztés</t>
  </si>
  <si>
    <t>napelem telepítés óvoda, iskola</t>
  </si>
  <si>
    <t>Önk.vagyon értékesítéséből származó bevétel</t>
  </si>
  <si>
    <t>óvodai nevelés</t>
  </si>
  <si>
    <t xml:space="preserve">Óvodai neveléshez kapcsolódó támogatás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</si>
</sst>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5" x14ac:knownFonts="1">
    <font>
      <sz val="10"/>
      <name val="Arial"/>
      <charset val="238"/>
    </font>
    <font>
      <sz val="11"/>
      <name val="Calibri"/>
      <family val="2"/>
      <charset val="238"/>
    </font>
    <font>
      <b/>
      <sz val="11"/>
      <name val="Calibri"/>
      <family val="2"/>
      <charset val="238"/>
    </font>
    <font>
      <b/>
      <sz val="8.5"/>
      <name val="Times New Roman"/>
      <family val="1"/>
      <charset val="238"/>
    </font>
    <font>
      <sz val="8.5"/>
      <name val="Times New Roman"/>
      <family val="1"/>
      <charset val="238"/>
    </font>
    <font>
      <sz val="10"/>
      <name val="Times New Roman"/>
      <family val="1"/>
      <charset val="238"/>
    </font>
    <font>
      <sz val="6.5"/>
      <name val="Times New Roman"/>
      <family val="1"/>
      <charset val="238"/>
    </font>
    <font>
      <b/>
      <sz val="6.5"/>
      <name val="Times New Roman"/>
      <family val="1"/>
      <charset val="238"/>
    </font>
    <font>
      <sz val="12"/>
      <name val="Times New Roman"/>
      <family val="1"/>
      <charset val="238"/>
    </font>
    <font>
      <sz val="7"/>
      <name val="Times New Roman"/>
      <family val="1"/>
      <charset val="238"/>
    </font>
    <font>
      <sz val="13"/>
      <name val="Times New Roman"/>
      <family val="1"/>
      <charset val="238"/>
    </font>
    <font>
      <b/>
      <sz val="7"/>
      <name val="Times New Roman"/>
      <family val="1"/>
      <charset val="238"/>
    </font>
    <font>
      <sz val="5"/>
      <name val="Times New Roman"/>
      <family val="1"/>
      <charset val="238"/>
    </font>
    <font>
      <sz val="7.5"/>
      <name val="Times New Roman"/>
      <family val="1"/>
      <charset val="238"/>
    </font>
    <font>
      <sz val="8"/>
      <name val="Times New Roman"/>
      <family val="1"/>
      <charset val="238"/>
    </font>
    <font>
      <b/>
      <sz val="8"/>
      <name val="Times New Roman"/>
      <family val="1"/>
      <charset val="238"/>
    </font>
    <font>
      <b/>
      <sz val="10.5"/>
      <name val="Times New Roman"/>
      <family val="1"/>
      <charset val="238"/>
    </font>
    <font>
      <sz val="10.5"/>
      <name val="Times New Roman"/>
      <family val="1"/>
      <charset val="238"/>
    </font>
    <font>
      <b/>
      <sz val="9"/>
      <name val="Arial"/>
      <family val="2"/>
      <charset val="238"/>
    </font>
    <font>
      <sz val="9"/>
      <name val="Arial"/>
      <family val="2"/>
      <charset val="238"/>
    </font>
    <font>
      <sz val="14"/>
      <name val="Times New Roman"/>
      <family val="1"/>
      <charset val="238"/>
    </font>
    <font>
      <b/>
      <sz val="12"/>
      <name val="Times New Roman"/>
      <family val="1"/>
      <charset val="238"/>
    </font>
    <font>
      <b/>
      <sz val="9"/>
      <name val="Times New Roman"/>
      <family val="1"/>
      <charset val="238"/>
    </font>
    <font>
      <sz val="9"/>
      <name val="Times New Roman"/>
      <family val="1"/>
      <charset val="238"/>
    </font>
    <font>
      <b/>
      <sz val="10"/>
      <name val="Times New Roman"/>
      <family val="1"/>
      <charset val="238"/>
    </font>
    <font>
      <sz val="9.5"/>
      <name val="Times New Roman"/>
      <family val="1"/>
      <charset val="238"/>
    </font>
    <font>
      <b/>
      <sz val="7.5"/>
      <name val="Times New Roman"/>
      <family val="1"/>
      <charset val="238"/>
    </font>
    <font>
      <b/>
      <sz val="13"/>
      <name val="Times New Roman"/>
      <family val="1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i/>
      <sz val="12"/>
      <name val="Times New Roman"/>
      <family val="1"/>
      <charset val="238"/>
    </font>
    <font>
      <sz val="9"/>
      <name val="Arial"/>
      <charset val="238"/>
    </font>
    <font>
      <b/>
      <sz val="10"/>
      <name val="Arial"/>
      <charset val="238"/>
    </font>
    <font>
      <b/>
      <sz val="9"/>
      <color indexed="10"/>
      <name val="Times New Roman"/>
      <family val="1"/>
      <charset val="238"/>
    </font>
    <font>
      <b/>
      <sz val="8"/>
      <color indexed="10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</fills>
  <borders count="38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thick">
        <color indexed="8"/>
      </top>
      <bottom/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 style="thick">
        <color indexed="8"/>
      </top>
      <bottom/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/>
      <right style="medium">
        <color indexed="8"/>
      </right>
      <top/>
      <bottom/>
      <diagonal/>
    </border>
    <border>
      <left/>
      <right style="medium">
        <color indexed="64"/>
      </right>
      <top style="thick">
        <color indexed="8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8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 style="medium">
        <color indexed="8"/>
      </right>
      <top style="thick">
        <color indexed="8"/>
      </top>
      <bottom style="medium">
        <color indexed="8"/>
      </bottom>
      <diagonal/>
    </border>
    <border>
      <left/>
      <right style="medium">
        <color indexed="8"/>
      </right>
      <top style="thick">
        <color indexed="8"/>
      </top>
      <bottom style="medium">
        <color indexed="8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64"/>
      </bottom>
      <diagonal/>
    </border>
    <border>
      <left/>
      <right/>
      <top/>
      <bottom style="medium">
        <color indexed="8"/>
      </bottom>
      <diagonal/>
    </border>
    <border>
      <left style="medium">
        <color indexed="64"/>
      </left>
      <right style="medium">
        <color indexed="64"/>
      </right>
      <top/>
      <bottom style="medium">
        <color indexed="8"/>
      </bottom>
      <diagonal/>
    </border>
    <border>
      <left style="medium">
        <color indexed="64"/>
      </left>
      <right/>
      <top/>
      <bottom/>
      <diagonal/>
    </border>
    <border>
      <left style="medium">
        <color indexed="8"/>
      </left>
      <right style="medium">
        <color indexed="64"/>
      </right>
      <top style="medium">
        <color indexed="8"/>
      </top>
      <bottom/>
      <diagonal/>
    </border>
    <border>
      <left style="medium">
        <color indexed="8"/>
      </left>
      <right style="medium">
        <color indexed="64"/>
      </right>
      <top/>
      <bottom style="medium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 style="medium">
        <color indexed="64"/>
      </left>
      <right style="medium">
        <color indexed="8"/>
      </right>
      <top style="medium">
        <color indexed="8"/>
      </top>
      <bottom/>
      <diagonal/>
    </border>
    <border>
      <left style="medium">
        <color indexed="64"/>
      </left>
      <right style="medium">
        <color indexed="8"/>
      </right>
      <top/>
      <bottom style="medium">
        <color indexed="8"/>
      </bottom>
      <diagonal/>
    </border>
  </borders>
  <cellStyleXfs count="1">
    <xf numFmtId="0" fontId="0" fillId="0" borderId="0"/>
  </cellStyleXfs>
  <cellXfs count="254">
    <xf numFmtId="0" fontId="0" fillId="0" borderId="0" xfId="0"/>
    <xf numFmtId="0" fontId="3" fillId="0" borderId="0" xfId="0" applyFont="1" applyAlignment="1">
      <alignment horizontal="left" indent="10"/>
    </xf>
    <xf numFmtId="0" fontId="1" fillId="0" borderId="0" xfId="0" applyFont="1"/>
    <xf numFmtId="0" fontId="6" fillId="0" borderId="1" xfId="0" applyFont="1" applyBorder="1" applyAlignment="1">
      <alignment vertical="top" wrapText="1"/>
    </xf>
    <xf numFmtId="0" fontId="7" fillId="0" borderId="2" xfId="0" applyFont="1" applyBorder="1" applyAlignment="1">
      <alignment horizontal="left" vertical="top" wrapText="1" indent="11"/>
    </xf>
    <xf numFmtId="0" fontId="9" fillId="0" borderId="3" xfId="0" applyFont="1" applyBorder="1" applyAlignment="1">
      <alignment vertical="top" wrapText="1"/>
    </xf>
    <xf numFmtId="0" fontId="6" fillId="0" borderId="4" xfId="0" applyFont="1" applyBorder="1" applyAlignment="1">
      <alignment vertical="top" wrapText="1"/>
    </xf>
    <xf numFmtId="0" fontId="0" fillId="0" borderId="2" xfId="0" applyBorder="1" applyAlignment="1">
      <alignment vertical="top" wrapText="1"/>
    </xf>
    <xf numFmtId="0" fontId="6" fillId="0" borderId="2" xfId="0" applyFont="1" applyBorder="1" applyAlignment="1">
      <alignment vertical="top" wrapText="1"/>
    </xf>
    <xf numFmtId="0" fontId="4" fillId="0" borderId="4" xfId="0" applyFont="1" applyBorder="1" applyAlignment="1">
      <alignment horizontal="right" vertical="top" wrapText="1"/>
    </xf>
    <xf numFmtId="3" fontId="4" fillId="0" borderId="4" xfId="0" applyNumberFormat="1" applyFont="1" applyBorder="1" applyAlignment="1">
      <alignment horizontal="right" vertical="top" wrapText="1"/>
    </xf>
    <xf numFmtId="0" fontId="7" fillId="0" borderId="2" xfId="0" applyFont="1" applyBorder="1" applyAlignment="1">
      <alignment vertical="top" wrapText="1"/>
    </xf>
    <xf numFmtId="0" fontId="7" fillId="2" borderId="2" xfId="0" applyFont="1" applyFill="1" applyBorder="1" applyAlignment="1">
      <alignment vertical="top" wrapText="1"/>
    </xf>
    <xf numFmtId="0" fontId="3" fillId="2" borderId="4" xfId="0" applyFont="1" applyFill="1" applyBorder="1" applyAlignment="1">
      <alignment horizontal="right" vertical="top" wrapText="1"/>
    </xf>
    <xf numFmtId="0" fontId="7" fillId="3" borderId="2" xfId="0" applyFont="1" applyFill="1" applyBorder="1" applyAlignment="1">
      <alignment vertical="top" wrapText="1"/>
    </xf>
    <xf numFmtId="0" fontId="3" fillId="0" borderId="0" xfId="0" applyFont="1" applyAlignment="1">
      <alignment horizontal="left" indent="15"/>
    </xf>
    <xf numFmtId="0" fontId="11" fillId="0" borderId="0" xfId="0" applyFont="1"/>
    <xf numFmtId="0" fontId="9" fillId="0" borderId="0" xfId="0" applyFont="1"/>
    <xf numFmtId="0" fontId="4" fillId="0" borderId="5" xfId="0" applyFont="1" applyBorder="1" applyAlignment="1">
      <alignment vertical="top" wrapText="1"/>
    </xf>
    <xf numFmtId="0" fontId="5" fillId="0" borderId="6" xfId="0" applyFont="1" applyBorder="1" applyAlignment="1">
      <alignment vertical="top" wrapText="1"/>
    </xf>
    <xf numFmtId="0" fontId="0" fillId="0" borderId="4" xfId="0" applyBorder="1" applyAlignment="1">
      <alignment vertical="top" wrapText="1"/>
    </xf>
    <xf numFmtId="0" fontId="12" fillId="0" borderId="7" xfId="0" applyFont="1" applyBorder="1" applyAlignment="1">
      <alignment vertical="top" wrapText="1"/>
    </xf>
    <xf numFmtId="0" fontId="8" fillId="0" borderId="2" xfId="0" applyFont="1" applyBorder="1" applyAlignment="1">
      <alignment vertical="top" wrapText="1"/>
    </xf>
    <xf numFmtId="0" fontId="8" fillId="0" borderId="4" xfId="0" applyFont="1" applyBorder="1" applyAlignment="1">
      <alignment vertical="top" wrapText="1"/>
    </xf>
    <xf numFmtId="0" fontId="16" fillId="0" borderId="0" xfId="0" applyFont="1" applyAlignment="1">
      <alignment horizontal="center"/>
    </xf>
    <xf numFmtId="0" fontId="5" fillId="0" borderId="0" xfId="0" applyFont="1"/>
    <xf numFmtId="0" fontId="10" fillId="0" borderId="0" xfId="0" applyFont="1"/>
    <xf numFmtId="0" fontId="18" fillId="0" borderId="0" xfId="0" applyFont="1"/>
    <xf numFmtId="0" fontId="19" fillId="0" borderId="0" xfId="0" applyFont="1"/>
    <xf numFmtId="0" fontId="11" fillId="0" borderId="2" xfId="0" applyFont="1" applyBorder="1" applyAlignment="1">
      <alignment horizontal="center" vertical="top" wrapText="1"/>
    </xf>
    <xf numFmtId="0" fontId="20" fillId="0" borderId="7" xfId="0" applyFont="1" applyBorder="1" applyAlignment="1">
      <alignment vertical="top" wrapText="1"/>
    </xf>
    <xf numFmtId="0" fontId="11" fillId="0" borderId="8" xfId="0" applyFont="1" applyBorder="1" applyAlignment="1">
      <alignment horizontal="left" vertical="top" wrapText="1" indent="2"/>
    </xf>
    <xf numFmtId="0" fontId="5" fillId="0" borderId="7" xfId="0" applyFont="1" applyBorder="1" applyAlignment="1">
      <alignment vertical="top" wrapText="1"/>
    </xf>
    <xf numFmtId="0" fontId="11" fillId="0" borderId="8" xfId="0" applyFont="1" applyBorder="1" applyAlignment="1">
      <alignment horizontal="center" vertical="top" wrapText="1"/>
    </xf>
    <xf numFmtId="0" fontId="11" fillId="0" borderId="8" xfId="0" applyFont="1" applyBorder="1" applyAlignment="1">
      <alignment vertical="top" wrapText="1"/>
    </xf>
    <xf numFmtId="0" fontId="11" fillId="0" borderId="8" xfId="0" applyFont="1" applyBorder="1" applyAlignment="1">
      <alignment horizontal="left" vertical="top" wrapText="1" indent="1"/>
    </xf>
    <xf numFmtId="0" fontId="11" fillId="0" borderId="4" xfId="0" applyFont="1" applyBorder="1" applyAlignment="1">
      <alignment horizontal="center" vertical="top" wrapText="1"/>
    </xf>
    <xf numFmtId="0" fontId="11" fillId="0" borderId="4" xfId="0" applyFont="1" applyBorder="1" applyAlignment="1">
      <alignment horizontal="left" vertical="top" wrapText="1" indent="1"/>
    </xf>
    <xf numFmtId="0" fontId="9" fillId="0" borderId="2" xfId="0" applyFont="1" applyBorder="1" applyAlignment="1">
      <alignment vertical="top" wrapText="1"/>
    </xf>
    <xf numFmtId="0" fontId="11" fillId="2" borderId="2" xfId="0" applyFont="1" applyFill="1" applyBorder="1" applyAlignment="1">
      <alignment vertical="top" wrapText="1"/>
    </xf>
    <xf numFmtId="0" fontId="11" fillId="3" borderId="2" xfId="0" applyFont="1" applyFill="1" applyBorder="1" applyAlignment="1">
      <alignment vertical="top" wrapText="1"/>
    </xf>
    <xf numFmtId="0" fontId="20" fillId="0" borderId="0" xfId="0" applyFont="1"/>
    <xf numFmtId="0" fontId="22" fillId="0" borderId="0" xfId="0" applyFont="1" applyAlignment="1">
      <alignment horizontal="center"/>
    </xf>
    <xf numFmtId="0" fontId="14" fillId="0" borderId="1" xfId="0" applyFont="1" applyBorder="1" applyAlignment="1">
      <alignment vertical="top" wrapText="1"/>
    </xf>
    <xf numFmtId="0" fontId="15" fillId="0" borderId="6" xfId="0" applyFont="1" applyBorder="1" applyAlignment="1">
      <alignment horizontal="center" vertical="top" wrapText="1"/>
    </xf>
    <xf numFmtId="0" fontId="14" fillId="0" borderId="3" xfId="0" applyFont="1" applyBorder="1" applyAlignment="1">
      <alignment vertical="top" wrapText="1"/>
    </xf>
    <xf numFmtId="0" fontId="15" fillId="0" borderId="8" xfId="0" applyFont="1" applyBorder="1" applyAlignment="1">
      <alignment vertical="top" wrapText="1"/>
    </xf>
    <xf numFmtId="0" fontId="15" fillId="0" borderId="8" xfId="0" applyFont="1" applyBorder="1" applyAlignment="1">
      <alignment horizontal="center" vertical="top" wrapText="1"/>
    </xf>
    <xf numFmtId="0" fontId="15" fillId="0" borderId="8" xfId="0" applyFont="1" applyBorder="1" applyAlignment="1">
      <alignment horizontal="left" vertical="top" wrapText="1" indent="1"/>
    </xf>
    <xf numFmtId="0" fontId="15" fillId="0" borderId="4" xfId="0" applyFont="1" applyBorder="1" applyAlignment="1">
      <alignment horizontal="center" vertical="top" wrapText="1"/>
    </xf>
    <xf numFmtId="0" fontId="14" fillId="0" borderId="9" xfId="0" applyFont="1" applyBorder="1" applyAlignment="1">
      <alignment vertical="top" wrapText="1"/>
    </xf>
    <xf numFmtId="0" fontId="15" fillId="0" borderId="10" xfId="0" applyFont="1" applyBorder="1" applyAlignment="1">
      <alignment vertical="top" wrapText="1"/>
    </xf>
    <xf numFmtId="0" fontId="0" fillId="0" borderId="11" xfId="0" applyBorder="1" applyAlignment="1">
      <alignment vertical="top" wrapText="1"/>
    </xf>
    <xf numFmtId="0" fontId="5" fillId="0" borderId="12" xfId="0" applyFont="1" applyBorder="1" applyAlignment="1">
      <alignment vertical="top" wrapText="1"/>
    </xf>
    <xf numFmtId="0" fontId="24" fillId="0" borderId="10" xfId="0" applyFont="1" applyBorder="1" applyAlignment="1">
      <alignment horizontal="justify" vertical="top" wrapText="1"/>
    </xf>
    <xf numFmtId="0" fontId="5" fillId="0" borderId="3" xfId="0" applyFont="1" applyBorder="1" applyAlignment="1">
      <alignment vertical="top" wrapText="1"/>
    </xf>
    <xf numFmtId="0" fontId="24" fillId="0" borderId="8" xfId="0" applyFont="1" applyBorder="1" applyAlignment="1">
      <alignment horizontal="center" vertical="top" wrapText="1"/>
    </xf>
    <xf numFmtId="0" fontId="14" fillId="0" borderId="2" xfId="0" applyFont="1" applyBorder="1" applyAlignment="1">
      <alignment vertical="top" wrapText="1"/>
    </xf>
    <xf numFmtId="0" fontId="15" fillId="0" borderId="4" xfId="0" applyFont="1" applyBorder="1" applyAlignment="1">
      <alignment horizontal="left" vertical="top" wrapText="1" indent="1"/>
    </xf>
    <xf numFmtId="0" fontId="15" fillId="0" borderId="4" xfId="0" applyFont="1" applyBorder="1" applyAlignment="1">
      <alignment vertical="top" wrapText="1"/>
    </xf>
    <xf numFmtId="0" fontId="15" fillId="0" borderId="11" xfId="0" applyFont="1" applyBorder="1" applyAlignment="1">
      <alignment horizontal="left" vertical="top" wrapText="1" indent="1"/>
    </xf>
    <xf numFmtId="0" fontId="24" fillId="0" borderId="11" xfId="0" applyFont="1" applyBorder="1" applyAlignment="1">
      <alignment horizontal="left" vertical="top" wrapText="1" indent="1"/>
    </xf>
    <xf numFmtId="0" fontId="14" fillId="0" borderId="4" xfId="0" applyFont="1" applyBorder="1" applyAlignment="1">
      <alignment vertical="top" wrapText="1"/>
    </xf>
    <xf numFmtId="0" fontId="23" fillId="0" borderId="2" xfId="0" applyFont="1" applyBorder="1" applyAlignment="1">
      <alignment vertical="top" wrapText="1"/>
    </xf>
    <xf numFmtId="0" fontId="23" fillId="0" borderId="4" xfId="0" applyFont="1" applyBorder="1" applyAlignment="1">
      <alignment vertical="top" wrapText="1"/>
    </xf>
    <xf numFmtId="0" fontId="23" fillId="0" borderId="4" xfId="0" applyFont="1" applyBorder="1" applyAlignment="1">
      <alignment horizontal="center" vertical="top" wrapText="1"/>
    </xf>
    <xf numFmtId="0" fontId="23" fillId="0" borderId="11" xfId="0" applyFont="1" applyBorder="1" applyAlignment="1">
      <alignment horizontal="center" vertical="top" wrapText="1"/>
    </xf>
    <xf numFmtId="0" fontId="22" fillId="2" borderId="2" xfId="0" applyFont="1" applyFill="1" applyBorder="1" applyAlignment="1">
      <alignment vertical="top" wrapText="1"/>
    </xf>
    <xf numFmtId="0" fontId="23" fillId="0" borderId="6" xfId="0" applyFont="1" applyBorder="1" applyAlignment="1">
      <alignment vertical="top" wrapText="1"/>
    </xf>
    <xf numFmtId="0" fontId="23" fillId="0" borderId="8" xfId="0" applyFont="1" applyBorder="1" applyAlignment="1">
      <alignment vertical="top" wrapText="1"/>
    </xf>
    <xf numFmtId="0" fontId="22" fillId="2" borderId="4" xfId="0" applyFont="1" applyFill="1" applyBorder="1" applyAlignment="1">
      <alignment horizontal="center" vertical="top" wrapText="1"/>
    </xf>
    <xf numFmtId="0" fontId="22" fillId="2" borderId="11" xfId="0" applyFont="1" applyFill="1" applyBorder="1" applyAlignment="1">
      <alignment horizontal="center" vertical="top" wrapText="1"/>
    </xf>
    <xf numFmtId="0" fontId="23" fillId="0" borderId="2" xfId="0" applyFont="1" applyBorder="1" applyAlignment="1">
      <alignment horizontal="left" vertical="top" wrapText="1" indent="1"/>
    </xf>
    <xf numFmtId="0" fontId="22" fillId="3" borderId="2" xfId="0" applyFont="1" applyFill="1" applyBorder="1" applyAlignment="1">
      <alignment vertical="top" wrapText="1"/>
    </xf>
    <xf numFmtId="0" fontId="15" fillId="0" borderId="2" xfId="0" applyFont="1" applyBorder="1" applyAlignment="1">
      <alignment horizontal="center" vertical="top" wrapText="1"/>
    </xf>
    <xf numFmtId="0" fontId="23" fillId="0" borderId="5" xfId="0" applyFont="1" applyBorder="1" applyAlignment="1">
      <alignment vertical="top" wrapText="1"/>
    </xf>
    <xf numFmtId="0" fontId="14" fillId="0" borderId="5" xfId="0" applyFont="1" applyBorder="1" applyAlignment="1">
      <alignment vertical="top" wrapText="1"/>
    </xf>
    <xf numFmtId="0" fontId="15" fillId="0" borderId="0" xfId="0" applyFont="1" applyAlignment="1">
      <alignment horizontal="left" indent="2"/>
    </xf>
    <xf numFmtId="0" fontId="14" fillId="0" borderId="0" xfId="0" applyFont="1"/>
    <xf numFmtId="0" fontId="14" fillId="0" borderId="0" xfId="0" applyFont="1" applyAlignment="1">
      <alignment horizontal="right"/>
    </xf>
    <xf numFmtId="0" fontId="14" fillId="0" borderId="7" xfId="0" applyFont="1" applyBorder="1" applyAlignment="1">
      <alignment vertical="top" wrapText="1"/>
    </xf>
    <xf numFmtId="0" fontId="3" fillId="0" borderId="4" xfId="0" applyFont="1" applyBorder="1" applyAlignment="1">
      <alignment vertical="top" wrapText="1"/>
    </xf>
    <xf numFmtId="0" fontId="3" fillId="0" borderId="4" xfId="0" applyFont="1" applyBorder="1" applyAlignment="1">
      <alignment horizontal="left" vertical="top" wrapText="1" indent="1"/>
    </xf>
    <xf numFmtId="0" fontId="4" fillId="0" borderId="2" xfId="0" applyFont="1" applyBorder="1" applyAlignment="1">
      <alignment vertical="top" wrapText="1"/>
    </xf>
    <xf numFmtId="0" fontId="4" fillId="0" borderId="4" xfId="0" applyFont="1" applyBorder="1" applyAlignment="1">
      <alignment horizontal="left" vertical="top" wrapText="1" indent="2"/>
    </xf>
    <xf numFmtId="0" fontId="3" fillId="0" borderId="4" xfId="0" applyFont="1" applyBorder="1" applyAlignment="1">
      <alignment horizontal="left" vertical="top" wrapText="1" indent="3"/>
    </xf>
    <xf numFmtId="0" fontId="3" fillId="0" borderId="4" xfId="0" applyFont="1" applyBorder="1" applyAlignment="1">
      <alignment horizontal="right" vertical="top" wrapText="1"/>
    </xf>
    <xf numFmtId="0" fontId="3" fillId="3" borderId="2" xfId="0" applyFont="1" applyFill="1" applyBorder="1" applyAlignment="1">
      <alignment vertical="top" wrapText="1"/>
    </xf>
    <xf numFmtId="0" fontId="3" fillId="3" borderId="4" xfId="0" applyFont="1" applyFill="1" applyBorder="1" applyAlignment="1">
      <alignment horizontal="left" vertical="top" wrapText="1" indent="2"/>
    </xf>
    <xf numFmtId="0" fontId="3" fillId="3" borderId="4" xfId="0" applyFont="1" applyFill="1" applyBorder="1" applyAlignment="1">
      <alignment horizontal="right" vertical="top" wrapText="1"/>
    </xf>
    <xf numFmtId="0" fontId="3" fillId="3" borderId="4" xfId="0" applyFont="1" applyFill="1" applyBorder="1" applyAlignment="1">
      <alignment horizontal="left" vertical="top" wrapText="1" indent="3"/>
    </xf>
    <xf numFmtId="0" fontId="24" fillId="0" borderId="0" xfId="0" applyFont="1" applyAlignment="1">
      <alignment horizontal="center"/>
    </xf>
    <xf numFmtId="0" fontId="5" fillId="0" borderId="0" xfId="0" applyFont="1" applyAlignment="1">
      <alignment horizontal="right"/>
    </xf>
    <xf numFmtId="0" fontId="25" fillId="0" borderId="5" xfId="0" applyFont="1" applyBorder="1" applyAlignment="1">
      <alignment vertical="top" wrapText="1"/>
    </xf>
    <xf numFmtId="0" fontId="3" fillId="0" borderId="2" xfId="0" applyFont="1" applyBorder="1" applyAlignment="1">
      <alignment horizontal="center" vertical="top" wrapText="1"/>
    </xf>
    <xf numFmtId="0" fontId="25" fillId="0" borderId="7" xfId="0" applyFont="1" applyBorder="1" applyAlignment="1">
      <alignment vertical="top" wrapText="1"/>
    </xf>
    <xf numFmtId="0" fontId="12" fillId="0" borderId="6" xfId="0" applyFont="1" applyBorder="1" applyAlignment="1">
      <alignment vertical="top" wrapText="1"/>
    </xf>
    <xf numFmtId="0" fontId="12" fillId="0" borderId="8" xfId="0" applyFont="1" applyBorder="1" applyAlignment="1">
      <alignment vertical="top" wrapText="1"/>
    </xf>
    <xf numFmtId="0" fontId="12" fillId="2" borderId="6" xfId="0" applyFont="1" applyFill="1" applyBorder="1" applyAlignment="1">
      <alignment vertical="top" wrapText="1"/>
    </xf>
    <xf numFmtId="0" fontId="3" fillId="2" borderId="2" xfId="0" applyFont="1" applyFill="1" applyBorder="1" applyAlignment="1">
      <alignment vertical="top" wrapText="1"/>
    </xf>
    <xf numFmtId="0" fontId="12" fillId="2" borderId="8" xfId="0" applyFont="1" applyFill="1" applyBorder="1" applyAlignment="1">
      <alignment vertical="top" wrapText="1"/>
    </xf>
    <xf numFmtId="0" fontId="12" fillId="3" borderId="6" xfId="0" applyFont="1" applyFill="1" applyBorder="1" applyAlignment="1">
      <alignment vertical="top" wrapText="1"/>
    </xf>
    <xf numFmtId="0" fontId="12" fillId="3" borderId="8" xfId="0" applyFont="1" applyFill="1" applyBorder="1" applyAlignment="1">
      <alignment vertical="top" wrapText="1"/>
    </xf>
    <xf numFmtId="0" fontId="13" fillId="0" borderId="0" xfId="0" applyFont="1"/>
    <xf numFmtId="0" fontId="26" fillId="0" borderId="13" xfId="0" applyFont="1" applyBorder="1" applyAlignment="1">
      <alignment vertical="top" wrapText="1"/>
    </xf>
    <xf numFmtId="0" fontId="26" fillId="0" borderId="14" xfId="0" applyFont="1" applyBorder="1" applyAlignment="1">
      <alignment horizontal="left" vertical="top" wrapText="1" indent="1"/>
    </xf>
    <xf numFmtId="0" fontId="26" fillId="0" borderId="14" xfId="0" applyFont="1" applyBorder="1" applyAlignment="1">
      <alignment horizontal="left" vertical="top" wrapText="1" indent="7"/>
    </xf>
    <xf numFmtId="0" fontId="26" fillId="0" borderId="14" xfId="0" applyFont="1" applyBorder="1" applyAlignment="1">
      <alignment vertical="top" wrapText="1"/>
    </xf>
    <xf numFmtId="0" fontId="13" fillId="0" borderId="4" xfId="0" applyFont="1" applyBorder="1" applyAlignment="1">
      <alignment vertical="top" wrapText="1"/>
    </xf>
    <xf numFmtId="0" fontId="13" fillId="0" borderId="4" xfId="0" applyFont="1" applyBorder="1" applyAlignment="1">
      <alignment horizontal="left" vertical="top" wrapText="1" indent="2"/>
    </xf>
    <xf numFmtId="0" fontId="8" fillId="2" borderId="2" xfId="0" applyFont="1" applyFill="1" applyBorder="1" applyAlignment="1">
      <alignment vertical="top" wrapText="1"/>
    </xf>
    <xf numFmtId="0" fontId="26" fillId="2" borderId="4" xfId="0" applyFont="1" applyFill="1" applyBorder="1" applyAlignment="1">
      <alignment vertical="top" wrapText="1"/>
    </xf>
    <xf numFmtId="0" fontId="8" fillId="2" borderId="4" xfId="0" applyFont="1" applyFill="1" applyBorder="1" applyAlignment="1">
      <alignment vertical="top" wrapText="1"/>
    </xf>
    <xf numFmtId="0" fontId="27" fillId="0" borderId="0" xfId="0" applyFont="1" applyAlignment="1">
      <alignment horizontal="center"/>
    </xf>
    <xf numFmtId="0" fontId="28" fillId="0" borderId="0" xfId="0" applyFont="1"/>
    <xf numFmtId="0" fontId="29" fillId="0" borderId="15" xfId="0" applyFont="1" applyBorder="1" applyAlignment="1">
      <alignment horizontal="center"/>
    </xf>
    <xf numFmtId="0" fontId="29" fillId="0" borderId="16" xfId="0" applyFont="1" applyBorder="1" applyAlignment="1">
      <alignment horizontal="center"/>
    </xf>
    <xf numFmtId="0" fontId="29" fillId="0" borderId="12" xfId="0" applyFont="1" applyBorder="1" applyAlignment="1">
      <alignment horizontal="center"/>
    </xf>
    <xf numFmtId="0" fontId="29" fillId="0" borderId="17" xfId="0" applyFont="1" applyBorder="1" applyAlignment="1">
      <alignment horizontal="center"/>
    </xf>
    <xf numFmtId="0" fontId="29" fillId="0" borderId="18" xfId="0" applyFont="1" applyBorder="1" applyAlignment="1">
      <alignment horizontal="center"/>
    </xf>
    <xf numFmtId="0" fontId="29" fillId="0" borderId="19" xfId="0" applyFont="1" applyBorder="1" applyAlignment="1">
      <alignment horizontal="center"/>
    </xf>
    <xf numFmtId="0" fontId="28" fillId="0" borderId="20" xfId="0" applyFont="1" applyBorder="1"/>
    <xf numFmtId="0" fontId="28" fillId="0" borderId="19" xfId="0" applyFont="1" applyBorder="1"/>
    <xf numFmtId="0" fontId="28" fillId="0" borderId="19" xfId="0" applyFont="1" applyBorder="1" applyAlignment="1">
      <alignment horizontal="right"/>
    </xf>
    <xf numFmtId="0" fontId="28" fillId="0" borderId="21" xfId="0" applyFont="1" applyBorder="1"/>
    <xf numFmtId="0" fontId="28" fillId="0" borderId="10" xfId="0" applyFont="1" applyBorder="1" applyAlignment="1">
      <alignment horizontal="right"/>
    </xf>
    <xf numFmtId="0" fontId="28" fillId="0" borderId="22" xfId="0" applyFont="1" applyBorder="1"/>
    <xf numFmtId="0" fontId="28" fillId="0" borderId="12" xfId="0" applyFont="1" applyBorder="1"/>
    <xf numFmtId="0" fontId="28" fillId="0" borderId="12" xfId="0" applyFont="1" applyBorder="1" applyAlignment="1">
      <alignment horizontal="right"/>
    </xf>
    <xf numFmtId="0" fontId="29" fillId="0" borderId="23" xfId="0" applyFont="1" applyBorder="1"/>
    <xf numFmtId="0" fontId="29" fillId="0" borderId="24" xfId="0" applyFont="1" applyBorder="1" applyAlignment="1">
      <alignment horizontal="right"/>
    </xf>
    <xf numFmtId="0" fontId="29" fillId="0" borderId="17" xfId="0" applyFont="1" applyBorder="1"/>
    <xf numFmtId="0" fontId="29" fillId="0" borderId="20" xfId="0" applyFont="1" applyBorder="1" applyAlignment="1">
      <alignment horizontal="right"/>
    </xf>
    <xf numFmtId="0" fontId="29" fillId="0" borderId="19" xfId="0" applyFont="1" applyBorder="1" applyAlignment="1">
      <alignment horizontal="right"/>
    </xf>
    <xf numFmtId="0" fontId="2" fillId="0" borderId="0" xfId="0" applyFont="1" applyAlignment="1">
      <alignment horizontal="center"/>
    </xf>
    <xf numFmtId="0" fontId="2" fillId="0" borderId="0" xfId="0" applyFont="1"/>
    <xf numFmtId="0" fontId="30" fillId="0" borderId="25" xfId="0" applyFont="1" applyBorder="1" applyAlignment="1">
      <alignment horizontal="left" vertical="top" wrapText="1"/>
    </xf>
    <xf numFmtId="0" fontId="30" fillId="0" borderId="25" xfId="0" applyFont="1" applyBorder="1" applyAlignment="1">
      <alignment horizontal="center" vertical="top" wrapText="1"/>
    </xf>
    <xf numFmtId="0" fontId="30" fillId="0" borderId="26" xfId="0" applyFont="1" applyBorder="1" applyAlignment="1">
      <alignment horizontal="center" vertical="top" wrapText="1"/>
    </xf>
    <xf numFmtId="0" fontId="8" fillId="0" borderId="27" xfId="0" applyFont="1" applyBorder="1" applyAlignment="1">
      <alignment vertical="top" wrapText="1"/>
    </xf>
    <xf numFmtId="0" fontId="30" fillId="0" borderId="2" xfId="0" applyFont="1" applyBorder="1" applyAlignment="1">
      <alignment horizontal="center" vertical="top" wrapText="1"/>
    </xf>
    <xf numFmtId="0" fontId="21" fillId="0" borderId="27" xfId="0" applyFont="1" applyBorder="1" applyAlignment="1">
      <alignment vertical="top" wrapText="1"/>
    </xf>
    <xf numFmtId="0" fontId="8" fillId="0" borderId="25" xfId="0" applyFont="1" applyBorder="1" applyAlignment="1">
      <alignment horizontal="left" vertical="top" wrapText="1"/>
    </xf>
    <xf numFmtId="0" fontId="3" fillId="3" borderId="4" xfId="0" applyFont="1" applyFill="1" applyBorder="1" applyAlignment="1">
      <alignment vertical="top" wrapText="1"/>
    </xf>
    <xf numFmtId="0" fontId="23" fillId="0" borderId="7" xfId="0" applyFont="1" applyBorder="1" applyAlignment="1">
      <alignment vertical="top" wrapText="1"/>
    </xf>
    <xf numFmtId="0" fontId="22" fillId="0" borderId="8" xfId="0" applyFont="1" applyBorder="1" applyAlignment="1">
      <alignment vertical="top" wrapText="1"/>
    </xf>
    <xf numFmtId="0" fontId="22" fillId="0" borderId="8" xfId="0" applyFont="1" applyBorder="1" applyAlignment="1">
      <alignment horizontal="center" vertical="top" wrapText="1"/>
    </xf>
    <xf numFmtId="0" fontId="22" fillId="0" borderId="2" xfId="0" applyFont="1" applyBorder="1" applyAlignment="1">
      <alignment horizontal="center" vertical="top" wrapText="1"/>
    </xf>
    <xf numFmtId="0" fontId="31" fillId="0" borderId="4" xfId="0" applyFont="1" applyBorder="1" applyAlignment="1">
      <alignment vertical="top" wrapText="1"/>
    </xf>
    <xf numFmtId="0" fontId="22" fillId="0" borderId="4" xfId="0" applyFont="1" applyBorder="1" applyAlignment="1">
      <alignment vertical="top" wrapText="1"/>
    </xf>
    <xf numFmtId="0" fontId="22" fillId="0" borderId="4" xfId="0" applyFont="1" applyBorder="1" applyAlignment="1">
      <alignment horizontal="left" vertical="top" wrapText="1" indent="2"/>
    </xf>
    <xf numFmtId="0" fontId="22" fillId="0" borderId="4" xfId="0" applyFont="1" applyBorder="1" applyAlignment="1">
      <alignment horizontal="left" vertical="top" wrapText="1" indent="1"/>
    </xf>
    <xf numFmtId="0" fontId="22" fillId="0" borderId="4" xfId="0" applyFont="1" applyBorder="1" applyAlignment="1">
      <alignment horizontal="center" vertical="top" wrapText="1"/>
    </xf>
    <xf numFmtId="0" fontId="23" fillId="2" borderId="4" xfId="0" applyFont="1" applyFill="1" applyBorder="1" applyAlignment="1">
      <alignment horizontal="center" vertical="top" wrapText="1"/>
    </xf>
    <xf numFmtId="0" fontId="22" fillId="3" borderId="4" xfId="0" applyFont="1" applyFill="1" applyBorder="1" applyAlignment="1">
      <alignment horizontal="center" vertical="top" wrapText="1"/>
    </xf>
    <xf numFmtId="0" fontId="9" fillId="0" borderId="4" xfId="0" applyFont="1" applyBorder="1" applyAlignment="1">
      <alignment horizontal="center" vertical="top" wrapText="1"/>
    </xf>
    <xf numFmtId="0" fontId="14" fillId="0" borderId="4" xfId="0" applyFont="1" applyBorder="1" applyAlignment="1">
      <alignment horizontal="center" vertical="top" wrapText="1"/>
    </xf>
    <xf numFmtId="0" fontId="8" fillId="0" borderId="4" xfId="0" applyFont="1" applyBorder="1" applyAlignment="1">
      <alignment horizontal="center" vertical="top" wrapText="1"/>
    </xf>
    <xf numFmtId="0" fontId="11" fillId="2" borderId="4" xfId="0" applyFont="1" applyFill="1" applyBorder="1" applyAlignment="1">
      <alignment horizontal="center" vertical="top" wrapText="1"/>
    </xf>
    <xf numFmtId="0" fontId="11" fillId="3" borderId="4" xfId="0" applyFont="1" applyFill="1" applyBorder="1" applyAlignment="1">
      <alignment horizontal="center" vertical="top" wrapText="1"/>
    </xf>
    <xf numFmtId="0" fontId="15" fillId="3" borderId="4" xfId="0" applyFont="1" applyFill="1" applyBorder="1" applyAlignment="1">
      <alignment horizontal="center" vertical="top" wrapText="1"/>
    </xf>
    <xf numFmtId="0" fontId="26" fillId="0" borderId="3" xfId="0" applyFont="1" applyBorder="1" applyAlignment="1">
      <alignment horizontal="center" vertical="top" wrapText="1"/>
    </xf>
    <xf numFmtId="0" fontId="26" fillId="0" borderId="23" xfId="0" applyFont="1" applyBorder="1" applyAlignment="1">
      <alignment horizontal="center" vertical="top" wrapText="1"/>
    </xf>
    <xf numFmtId="0" fontId="26" fillId="0" borderId="3" xfId="0" applyFont="1" applyBorder="1" applyAlignment="1">
      <alignment horizontal="left" vertical="top" wrapText="1" indent="1"/>
    </xf>
    <xf numFmtId="0" fontId="26" fillId="2" borderId="4" xfId="0" applyFont="1" applyFill="1" applyBorder="1" applyAlignment="1">
      <alignment horizontal="center" vertical="top" wrapText="1"/>
    </xf>
    <xf numFmtId="0" fontId="13" fillId="0" borderId="4" xfId="0" applyFont="1" applyBorder="1" applyAlignment="1">
      <alignment horizontal="center" vertical="top" wrapText="1"/>
    </xf>
    <xf numFmtId="0" fontId="0" fillId="0" borderId="0" xfId="0" applyAlignment="1">
      <alignment horizontal="center"/>
    </xf>
    <xf numFmtId="0" fontId="21" fillId="0" borderId="27" xfId="0" applyFont="1" applyBorder="1" applyAlignment="1">
      <alignment horizontal="right" vertical="top" wrapText="1"/>
    </xf>
    <xf numFmtId="0" fontId="0" fillId="0" borderId="0" xfId="0" applyAlignment="1">
      <alignment horizontal="right"/>
    </xf>
    <xf numFmtId="0" fontId="21" fillId="0" borderId="25" xfId="0" applyFont="1" applyBorder="1" applyAlignment="1">
      <alignment horizontal="right" vertical="top" wrapText="1"/>
    </xf>
    <xf numFmtId="0" fontId="8" fillId="0" borderId="27" xfId="0" applyFont="1" applyBorder="1" applyAlignment="1">
      <alignment horizontal="right" vertical="top" wrapText="1"/>
    </xf>
    <xf numFmtId="0" fontId="32" fillId="0" borderId="0" xfId="0" applyFont="1" applyAlignment="1">
      <alignment horizontal="center"/>
    </xf>
    <xf numFmtId="0" fontId="23" fillId="0" borderId="28" xfId="0" applyFont="1" applyBorder="1" applyAlignment="1">
      <alignment horizontal="center" vertical="top" wrapText="1"/>
    </xf>
    <xf numFmtId="0" fontId="23" fillId="0" borderId="19" xfId="0" applyFont="1" applyBorder="1" applyAlignment="1">
      <alignment horizontal="center" vertical="top" wrapText="1"/>
    </xf>
    <xf numFmtId="0" fontId="22" fillId="2" borderId="19" xfId="0" applyFont="1" applyFill="1" applyBorder="1" applyAlignment="1">
      <alignment horizontal="center" vertical="top" wrapText="1"/>
    </xf>
    <xf numFmtId="0" fontId="23" fillId="2" borderId="11" xfId="0" applyFont="1" applyFill="1" applyBorder="1" applyAlignment="1">
      <alignment horizontal="center" vertical="top" wrapText="1"/>
    </xf>
    <xf numFmtId="0" fontId="15" fillId="2" borderId="4" xfId="0" applyFont="1" applyFill="1" applyBorder="1" applyAlignment="1">
      <alignment horizontal="center" vertical="top" wrapText="1"/>
    </xf>
    <xf numFmtId="0" fontId="23" fillId="0" borderId="5" xfId="0" applyFont="1" applyBorder="1" applyAlignment="1">
      <alignment horizontal="center" vertical="top" wrapText="1"/>
    </xf>
    <xf numFmtId="0" fontId="23" fillId="0" borderId="2" xfId="0" applyFont="1" applyBorder="1" applyAlignment="1">
      <alignment horizontal="center" vertical="top" wrapText="1"/>
    </xf>
    <xf numFmtId="0" fontId="15" fillId="0" borderId="3" xfId="0" applyFont="1" applyBorder="1" applyAlignment="1">
      <alignment horizontal="center" vertical="top" wrapText="1"/>
    </xf>
    <xf numFmtId="0" fontId="23" fillId="0" borderId="8" xfId="0" applyFont="1" applyBorder="1" applyAlignment="1">
      <alignment horizontal="center" vertical="top" wrapText="1"/>
    </xf>
    <xf numFmtId="0" fontId="23" fillId="0" borderId="0" xfId="0" applyFont="1" applyBorder="1" applyAlignment="1">
      <alignment horizontal="center" vertical="top" wrapText="1"/>
    </xf>
    <xf numFmtId="0" fontId="23" fillId="0" borderId="29" xfId="0" applyFont="1" applyBorder="1" applyAlignment="1">
      <alignment horizontal="center" vertical="top" wrapText="1"/>
    </xf>
    <xf numFmtId="0" fontId="22" fillId="2" borderId="29" xfId="0" applyFont="1" applyFill="1" applyBorder="1" applyAlignment="1">
      <alignment horizontal="center" vertical="top" wrapText="1"/>
    </xf>
    <xf numFmtId="0" fontId="23" fillId="0" borderId="22" xfId="0" applyFont="1" applyBorder="1" applyAlignment="1">
      <alignment horizontal="center" vertical="top" wrapText="1"/>
    </xf>
    <xf numFmtId="0" fontId="23" fillId="0" borderId="21" xfId="0" applyFont="1" applyBorder="1" applyAlignment="1">
      <alignment horizontal="center" vertical="top" wrapText="1"/>
    </xf>
    <xf numFmtId="0" fontId="22" fillId="2" borderId="30" xfId="0" applyFont="1" applyFill="1" applyBorder="1" applyAlignment="1">
      <alignment horizontal="center" vertical="top" wrapText="1"/>
    </xf>
    <xf numFmtId="0" fontId="23" fillId="0" borderId="23" xfId="0" applyFont="1" applyBorder="1" applyAlignment="1">
      <alignment horizontal="center" vertical="top" wrapText="1"/>
    </xf>
    <xf numFmtId="0" fontId="22" fillId="2" borderId="23" xfId="0" applyFont="1" applyFill="1" applyBorder="1" applyAlignment="1">
      <alignment horizontal="center" vertical="top" wrapText="1"/>
    </xf>
    <xf numFmtId="0" fontId="23" fillId="0" borderId="20" xfId="0" applyFont="1" applyBorder="1" applyAlignment="1">
      <alignment horizontal="center" vertical="top" wrapText="1"/>
    </xf>
    <xf numFmtId="0" fontId="5" fillId="0" borderId="22" xfId="0" applyFont="1" applyBorder="1" applyAlignment="1">
      <alignment vertical="top" wrapText="1"/>
    </xf>
    <xf numFmtId="0" fontId="24" fillId="0" borderId="21" xfId="0" applyFont="1" applyBorder="1" applyAlignment="1">
      <alignment horizontal="justify" vertical="top" wrapText="1"/>
    </xf>
    <xf numFmtId="0" fontId="0" fillId="0" borderId="20" xfId="0" applyBorder="1" applyAlignment="1">
      <alignment vertical="top" wrapText="1"/>
    </xf>
    <xf numFmtId="0" fontId="24" fillId="0" borderId="23" xfId="0" applyFont="1" applyBorder="1" applyAlignment="1">
      <alignment horizontal="left" vertical="top" wrapText="1" indent="1"/>
    </xf>
    <xf numFmtId="0" fontId="23" fillId="2" borderId="0" xfId="0" applyFont="1" applyFill="1" applyBorder="1" applyAlignment="1">
      <alignment horizontal="center" vertical="top" wrapText="1"/>
    </xf>
    <xf numFmtId="0" fontId="23" fillId="0" borderId="31" xfId="0" applyFont="1" applyBorder="1" applyAlignment="1">
      <alignment horizontal="center" vertical="top" wrapText="1"/>
    </xf>
    <xf numFmtId="0" fontId="33" fillId="3" borderId="4" xfId="0" applyFont="1" applyFill="1" applyBorder="1" applyAlignment="1">
      <alignment horizontal="center" vertical="top" wrapText="1"/>
    </xf>
    <xf numFmtId="0" fontId="33" fillId="3" borderId="11" xfId="0" applyFont="1" applyFill="1" applyBorder="1" applyAlignment="1">
      <alignment horizontal="center" vertical="top" wrapText="1"/>
    </xf>
    <xf numFmtId="0" fontId="33" fillId="3" borderId="19" xfId="0" applyFont="1" applyFill="1" applyBorder="1" applyAlignment="1">
      <alignment horizontal="center" vertical="top" wrapText="1"/>
    </xf>
    <xf numFmtId="0" fontId="33" fillId="3" borderId="23" xfId="0" applyFont="1" applyFill="1" applyBorder="1" applyAlignment="1">
      <alignment horizontal="center" vertical="top" wrapText="1"/>
    </xf>
    <xf numFmtId="0" fontId="33" fillId="3" borderId="29" xfId="0" applyFont="1" applyFill="1" applyBorder="1" applyAlignment="1">
      <alignment horizontal="center" vertical="top" wrapText="1"/>
    </xf>
    <xf numFmtId="0" fontId="33" fillId="3" borderId="20" xfId="0" applyFont="1" applyFill="1" applyBorder="1" applyAlignment="1">
      <alignment horizontal="center" vertical="top" wrapText="1"/>
    </xf>
    <xf numFmtId="0" fontId="34" fillId="3" borderId="4" xfId="0" applyFont="1" applyFill="1" applyBorder="1" applyAlignment="1">
      <alignment horizontal="center" vertical="top" wrapText="1"/>
    </xf>
    <xf numFmtId="0" fontId="4" fillId="0" borderId="4" xfId="0" applyFont="1" applyBorder="1" applyAlignment="1">
      <alignment vertical="top" wrapText="1"/>
    </xf>
    <xf numFmtId="0" fontId="4" fillId="0" borderId="6" xfId="0" applyFont="1" applyBorder="1" applyAlignment="1">
      <alignment vertical="top" wrapText="1"/>
    </xf>
    <xf numFmtId="0" fontId="4" fillId="0" borderId="8" xfId="0" applyFont="1" applyBorder="1" applyAlignment="1">
      <alignment horizontal="right" vertical="top" wrapText="1"/>
    </xf>
    <xf numFmtId="0" fontId="4" fillId="0" borderId="23" xfId="0" applyFont="1" applyBorder="1" applyAlignment="1">
      <alignment vertical="top" wrapText="1"/>
    </xf>
    <xf numFmtId="0" fontId="4" fillId="0" borderId="23" xfId="0" applyFont="1" applyBorder="1" applyAlignment="1">
      <alignment horizontal="right" vertical="top" wrapText="1"/>
    </xf>
    <xf numFmtId="3" fontId="3" fillId="2" borderId="4" xfId="0" applyNumberFormat="1" applyFont="1" applyFill="1" applyBorder="1" applyAlignment="1">
      <alignment horizontal="right" vertical="top" wrapText="1"/>
    </xf>
    <xf numFmtId="3" fontId="3" fillId="3" borderId="4" xfId="0" applyNumberFormat="1" applyFont="1" applyFill="1" applyBorder="1" applyAlignment="1">
      <alignment vertical="top" wrapText="1"/>
    </xf>
    <xf numFmtId="3" fontId="3" fillId="2" borderId="4" xfId="0" applyNumberFormat="1" applyFont="1" applyFill="1" applyBorder="1" applyAlignment="1">
      <alignment vertical="top" wrapText="1"/>
    </xf>
    <xf numFmtId="3" fontId="3" fillId="0" borderId="4" xfId="0" applyNumberFormat="1" applyFont="1" applyBorder="1" applyAlignment="1">
      <alignment horizontal="right" vertical="top" wrapText="1"/>
    </xf>
    <xf numFmtId="0" fontId="11" fillId="3" borderId="4" xfId="0" applyNumberFormat="1" applyFont="1" applyFill="1" applyBorder="1" applyAlignment="1">
      <alignment horizontal="center" vertical="top" wrapText="1"/>
    </xf>
    <xf numFmtId="0" fontId="14" fillId="0" borderId="4" xfId="0" applyNumberFormat="1" applyFont="1" applyBorder="1" applyAlignment="1">
      <alignment horizontal="center" vertical="top" wrapText="1"/>
    </xf>
    <xf numFmtId="0" fontId="9" fillId="0" borderId="4" xfId="0" applyNumberFormat="1" applyFont="1" applyBorder="1" applyAlignment="1">
      <alignment horizontal="center" vertical="top" wrapText="1"/>
    </xf>
    <xf numFmtId="0" fontId="24" fillId="0" borderId="4" xfId="0" applyFont="1" applyBorder="1" applyAlignment="1">
      <alignment vertical="top" wrapText="1"/>
    </xf>
    <xf numFmtId="0" fontId="23" fillId="0" borderId="7" xfId="0" applyFont="1" applyBorder="1" applyAlignment="1">
      <alignment horizontal="center" vertical="top" wrapText="1"/>
    </xf>
    <xf numFmtId="0" fontId="22" fillId="2" borderId="4" xfId="0" applyNumberFormat="1" applyFont="1" applyFill="1" applyBorder="1" applyAlignment="1">
      <alignment horizontal="center" vertical="top" wrapText="1"/>
    </xf>
    <xf numFmtId="0" fontId="22" fillId="2" borderId="29" xfId="0" applyNumberFormat="1" applyFont="1" applyFill="1" applyBorder="1" applyAlignment="1">
      <alignment horizontal="center" vertical="top" wrapText="1"/>
    </xf>
    <xf numFmtId="0" fontId="23" fillId="0" borderId="4" xfId="0" applyNumberFormat="1" applyFont="1" applyBorder="1" applyAlignment="1">
      <alignment horizontal="center" vertical="top" wrapText="1"/>
    </xf>
    <xf numFmtId="0" fontId="23" fillId="0" borderId="19" xfId="0" applyNumberFormat="1" applyFont="1" applyBorder="1" applyAlignment="1">
      <alignment horizontal="center" vertical="top" wrapText="1"/>
    </xf>
    <xf numFmtId="0" fontId="23" fillId="0" borderId="11" xfId="0" applyNumberFormat="1" applyFont="1" applyBorder="1" applyAlignment="1">
      <alignment horizontal="center" vertical="top" wrapText="1"/>
    </xf>
    <xf numFmtId="0" fontId="23" fillId="0" borderId="29" xfId="0" applyNumberFormat="1" applyFont="1" applyBorder="1" applyAlignment="1">
      <alignment horizontal="center" vertical="top" wrapText="1"/>
    </xf>
    <xf numFmtId="0" fontId="22" fillId="2" borderId="11" xfId="0" applyNumberFormat="1" applyFont="1" applyFill="1" applyBorder="1" applyAlignment="1">
      <alignment horizontal="center" vertical="top" wrapText="1"/>
    </xf>
    <xf numFmtId="0" fontId="33" fillId="3" borderId="4" xfId="0" applyNumberFormat="1" applyFont="1" applyFill="1" applyBorder="1" applyAlignment="1">
      <alignment horizontal="center" vertical="top" wrapText="1"/>
    </xf>
    <xf numFmtId="0" fontId="29" fillId="0" borderId="0" xfId="0" applyFont="1"/>
    <xf numFmtId="0" fontId="18" fillId="0" borderId="4" xfId="0" applyFont="1" applyBorder="1" applyAlignment="1">
      <alignment vertical="top" wrapText="1"/>
    </xf>
    <xf numFmtId="0" fontId="5" fillId="0" borderId="4" xfId="0" applyFont="1" applyBorder="1" applyAlignment="1">
      <alignment horizontal="center" vertical="top" wrapText="1"/>
    </xf>
    <xf numFmtId="0" fontId="24" fillId="0" borderId="4" xfId="0" applyFont="1" applyBorder="1" applyAlignment="1">
      <alignment horizontal="center" vertical="top" wrapText="1"/>
    </xf>
    <xf numFmtId="0" fontId="22" fillId="0" borderId="5" xfId="0" applyFont="1" applyBorder="1" applyAlignment="1">
      <alignment horizontal="center" vertical="top" wrapText="1"/>
    </xf>
    <xf numFmtId="0" fontId="22" fillId="0" borderId="6" xfId="0" applyFont="1" applyBorder="1" applyAlignment="1">
      <alignment horizontal="center" vertical="top" wrapText="1"/>
    </xf>
    <xf numFmtId="0" fontId="22" fillId="0" borderId="2" xfId="0" applyFont="1" applyBorder="1" applyAlignment="1">
      <alignment horizontal="center" vertical="top" wrapText="1"/>
    </xf>
    <xf numFmtId="0" fontId="23" fillId="0" borderId="5" xfId="0" applyNumberFormat="1" applyFont="1" applyBorder="1" applyAlignment="1">
      <alignment horizontal="center" vertical="top" wrapText="1"/>
    </xf>
    <xf numFmtId="0" fontId="23" fillId="0" borderId="2" xfId="0" applyFont="1" applyBorder="1" applyAlignment="1">
      <alignment horizontal="center" vertical="top" wrapText="1"/>
    </xf>
    <xf numFmtId="0" fontId="23" fillId="0" borderId="36" xfId="0" applyNumberFormat="1" applyFont="1" applyBorder="1" applyAlignment="1">
      <alignment horizontal="center" vertical="top" wrapText="1"/>
    </xf>
    <xf numFmtId="0" fontId="23" fillId="0" borderId="37" xfId="0" applyFont="1" applyBorder="1" applyAlignment="1">
      <alignment horizontal="center" vertical="top" wrapText="1"/>
    </xf>
    <xf numFmtId="0" fontId="23" fillId="0" borderId="5" xfId="0" applyFont="1" applyBorder="1" applyAlignment="1">
      <alignment vertical="top" wrapText="1"/>
    </xf>
    <xf numFmtId="0" fontId="23" fillId="0" borderId="2" xfId="0" applyFont="1" applyBorder="1" applyAlignment="1">
      <alignment vertical="top" wrapText="1"/>
    </xf>
    <xf numFmtId="0" fontId="23" fillId="0" borderId="5" xfId="0" applyFont="1" applyBorder="1" applyAlignment="1">
      <alignment horizontal="center" vertical="top" wrapText="1"/>
    </xf>
    <xf numFmtId="0" fontId="15" fillId="0" borderId="1" xfId="0" applyFont="1" applyBorder="1" applyAlignment="1">
      <alignment horizontal="center" vertical="top" wrapText="1"/>
    </xf>
    <xf numFmtId="0" fontId="15" fillId="0" borderId="6" xfId="0" applyFont="1" applyBorder="1" applyAlignment="1">
      <alignment horizontal="center" vertical="top" wrapText="1"/>
    </xf>
    <xf numFmtId="0" fontId="15" fillId="0" borderId="2" xfId="0" applyFont="1" applyBorder="1" applyAlignment="1">
      <alignment horizontal="center" vertical="top" wrapText="1"/>
    </xf>
    <xf numFmtId="0" fontId="23" fillId="0" borderId="12" xfId="0" applyFont="1" applyBorder="1" applyAlignment="1">
      <alignment horizontal="center" vertical="top" wrapText="1"/>
    </xf>
    <xf numFmtId="0" fontId="23" fillId="0" borderId="19" xfId="0" applyFont="1" applyBorder="1" applyAlignment="1">
      <alignment horizontal="center" vertical="top" wrapText="1"/>
    </xf>
    <xf numFmtId="0" fontId="23" fillId="0" borderId="35" xfId="0" applyFont="1" applyBorder="1" applyAlignment="1">
      <alignment horizontal="center" vertical="top" wrapText="1"/>
    </xf>
    <xf numFmtId="0" fontId="23" fillId="0" borderId="27" xfId="0" applyFont="1" applyBorder="1" applyAlignment="1">
      <alignment horizontal="center" vertical="top" wrapText="1"/>
    </xf>
    <xf numFmtId="0" fontId="23" fillId="0" borderId="36" xfId="0" applyFont="1" applyBorder="1" applyAlignment="1">
      <alignment horizontal="center" vertical="top" wrapText="1"/>
    </xf>
    <xf numFmtId="0" fontId="15" fillId="0" borderId="5" xfId="0" applyFont="1" applyBorder="1" applyAlignment="1">
      <alignment horizontal="center" vertical="top" wrapText="1"/>
    </xf>
    <xf numFmtId="0" fontId="23" fillId="0" borderId="32" xfId="0" applyFont="1" applyBorder="1" applyAlignment="1">
      <alignment horizontal="center" vertical="top" wrapText="1"/>
    </xf>
    <xf numFmtId="0" fontId="23" fillId="0" borderId="33" xfId="0" applyFont="1" applyBorder="1" applyAlignment="1">
      <alignment horizontal="center" vertical="top" wrapText="1"/>
    </xf>
    <xf numFmtId="0" fontId="23" fillId="0" borderId="34" xfId="0" applyFont="1" applyBorder="1" applyAlignment="1">
      <alignment horizontal="center" vertical="top" wrapText="1"/>
    </xf>
    <xf numFmtId="0" fontId="23" fillId="0" borderId="30" xfId="0" applyFont="1" applyBorder="1" applyAlignment="1">
      <alignment horizontal="center" vertical="top" wrapText="1"/>
    </xf>
    <xf numFmtId="0" fontId="14" fillId="0" borderId="5" xfId="0" applyFont="1" applyBorder="1" applyAlignment="1">
      <alignment horizontal="center" vertical="top" wrapText="1"/>
    </xf>
    <xf numFmtId="0" fontId="14" fillId="0" borderId="2" xfId="0" applyFont="1" applyBorder="1" applyAlignment="1">
      <alignment horizontal="center" vertical="top" wrapText="1"/>
    </xf>
  </cellXfs>
  <cellStyles count="1">
    <cellStyle name="Normá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3"/>
  <sheetViews>
    <sheetView tabSelected="1" topLeftCell="A8" workbookViewId="0">
      <selection activeCell="I19" sqref="I19"/>
    </sheetView>
  </sheetViews>
  <sheetFormatPr defaultRowHeight="12.75" x14ac:dyDescent="0.2"/>
  <cols>
    <col min="1" max="1" width="46.140625" customWidth="1"/>
    <col min="2" max="2" width="28.5703125" customWidth="1"/>
  </cols>
  <sheetData>
    <row r="1" spans="1:2" ht="13.5" thickBot="1" x14ac:dyDescent="0.25">
      <c r="A1" s="1" t="s">
        <v>243</v>
      </c>
    </row>
    <row r="2" spans="1:2" ht="13.5" thickTop="1" x14ac:dyDescent="0.2">
      <c r="A2" s="3"/>
      <c r="B2" s="5"/>
    </row>
    <row r="3" spans="1:2" ht="30" customHeight="1" thickBot="1" x14ac:dyDescent="0.25">
      <c r="A3" s="4" t="s">
        <v>0</v>
      </c>
      <c r="B3" s="6" t="s">
        <v>242</v>
      </c>
    </row>
    <row r="4" spans="1:2" ht="33.75" customHeight="1" thickBot="1" x14ac:dyDescent="0.25">
      <c r="A4" s="11" t="s">
        <v>245</v>
      </c>
      <c r="B4" s="211">
        <f>SUM(B5:B9)</f>
        <v>12663909</v>
      </c>
    </row>
    <row r="5" spans="1:2" ht="26.25" customHeight="1" thickBot="1" x14ac:dyDescent="0.25">
      <c r="A5" s="8" t="s">
        <v>1</v>
      </c>
      <c r="B5" s="10">
        <v>3556850</v>
      </c>
    </row>
    <row r="6" spans="1:2" ht="23.25" customHeight="1" thickBot="1" x14ac:dyDescent="0.25">
      <c r="A6" s="8" t="s">
        <v>2</v>
      </c>
      <c r="B6" s="10">
        <v>2860320</v>
      </c>
    </row>
    <row r="7" spans="1:2" ht="13.5" thickBot="1" x14ac:dyDescent="0.25">
      <c r="A7" s="8" t="s">
        <v>3</v>
      </c>
      <c r="B7" s="10">
        <v>100000</v>
      </c>
    </row>
    <row r="8" spans="1:2" ht="18.75" customHeight="1" thickBot="1" x14ac:dyDescent="0.25">
      <c r="A8" s="8" t="s">
        <v>4</v>
      </c>
      <c r="B8" s="10">
        <v>2146739</v>
      </c>
    </row>
    <row r="9" spans="1:2" ht="24" customHeight="1" thickBot="1" x14ac:dyDescent="0.25">
      <c r="A9" s="8" t="s">
        <v>244</v>
      </c>
      <c r="B9" s="10">
        <v>4000000</v>
      </c>
    </row>
    <row r="10" spans="1:2" ht="24" customHeight="1" thickBot="1" x14ac:dyDescent="0.25">
      <c r="A10" s="11" t="s">
        <v>251</v>
      </c>
      <c r="B10" s="211">
        <f>SUM(B11:B15)</f>
        <v>14008935</v>
      </c>
    </row>
    <row r="11" spans="1:2" ht="24.75" customHeight="1" thickBot="1" x14ac:dyDescent="0.25">
      <c r="A11" s="8" t="s">
        <v>246</v>
      </c>
      <c r="B11" s="10">
        <v>2565280</v>
      </c>
    </row>
    <row r="12" spans="1:2" ht="23.25" customHeight="1" thickBot="1" x14ac:dyDescent="0.25">
      <c r="A12" s="8" t="s">
        <v>247</v>
      </c>
      <c r="B12" s="9">
        <v>4830720</v>
      </c>
    </row>
    <row r="13" spans="1:2" ht="21.75" customHeight="1" thickBot="1" x14ac:dyDescent="0.25">
      <c r="A13" s="8" t="s">
        <v>248</v>
      </c>
      <c r="B13" s="9">
        <v>775040</v>
      </c>
    </row>
    <row r="14" spans="1:2" ht="24" customHeight="1" thickBot="1" x14ac:dyDescent="0.25">
      <c r="A14" s="8" t="s">
        <v>249</v>
      </c>
      <c r="B14" s="9">
        <v>4751895</v>
      </c>
    </row>
    <row r="15" spans="1:2" ht="24" customHeight="1" thickBot="1" x14ac:dyDescent="0.25">
      <c r="A15" s="8" t="s">
        <v>250</v>
      </c>
      <c r="B15" s="9">
        <v>1086000</v>
      </c>
    </row>
    <row r="16" spans="1:2" ht="24" customHeight="1" thickBot="1" x14ac:dyDescent="0.25">
      <c r="A16" s="11" t="s">
        <v>252</v>
      </c>
      <c r="B16" s="86">
        <v>1260840</v>
      </c>
    </row>
    <row r="17" spans="1:2" ht="39.75" customHeight="1" thickBot="1" x14ac:dyDescent="0.25">
      <c r="A17" s="12" t="s">
        <v>253</v>
      </c>
      <c r="B17" s="210">
        <f>SUM(B4+B10+B16)</f>
        <v>27933684</v>
      </c>
    </row>
    <row r="18" spans="1:2" ht="25.5" customHeight="1" thickBot="1" x14ac:dyDescent="0.25">
      <c r="A18" s="8" t="s">
        <v>5</v>
      </c>
      <c r="B18" s="9">
        <v>59122</v>
      </c>
    </row>
    <row r="19" spans="1:2" ht="25.5" customHeight="1" thickBot="1" x14ac:dyDescent="0.25">
      <c r="A19" s="8" t="s">
        <v>254</v>
      </c>
      <c r="B19" s="10">
        <v>6245112</v>
      </c>
    </row>
    <row r="20" spans="1:2" ht="25.5" customHeight="1" thickBot="1" x14ac:dyDescent="0.25">
      <c r="A20" s="8" t="s">
        <v>269</v>
      </c>
      <c r="B20" s="10">
        <v>10959000</v>
      </c>
    </row>
    <row r="21" spans="1:2" ht="25.5" customHeight="1" thickBot="1" x14ac:dyDescent="0.25">
      <c r="A21" s="8" t="s">
        <v>274</v>
      </c>
      <c r="B21" s="10">
        <v>4474574</v>
      </c>
    </row>
    <row r="22" spans="1:2" ht="21.75" thickBot="1" x14ac:dyDescent="0.25">
      <c r="A22" s="12" t="s">
        <v>6</v>
      </c>
      <c r="B22" s="208">
        <f>SUM(B18:B21)</f>
        <v>21737808</v>
      </c>
    </row>
    <row r="23" spans="1:2" ht="24" customHeight="1" thickBot="1" x14ac:dyDescent="0.25">
      <c r="A23" s="14" t="s">
        <v>7</v>
      </c>
      <c r="B23" s="209">
        <f>SUM(B17+B22)</f>
        <v>49671492</v>
      </c>
    </row>
  </sheetData>
  <phoneticPr fontId="0" type="noConversion"/>
  <pageMargins left="0.75" right="0.75" top="1" bottom="1" header="0.5" footer="0.5"/>
  <pageSetup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6"/>
  <sheetViews>
    <sheetView view="pageBreakPreview" topLeftCell="A13" zoomScaleNormal="100" workbookViewId="0">
      <selection activeCell="E24" sqref="E24"/>
    </sheetView>
  </sheetViews>
  <sheetFormatPr defaultRowHeight="12.75" x14ac:dyDescent="0.2"/>
  <cols>
    <col min="1" max="1" width="27.28515625" customWidth="1"/>
    <col min="2" max="2" width="8.42578125" customWidth="1"/>
    <col min="3" max="4" width="8.7109375" customWidth="1"/>
    <col min="5" max="5" width="8.28515625" customWidth="1"/>
    <col min="6" max="6" width="11.5703125" customWidth="1"/>
    <col min="7" max="7" width="9" customWidth="1"/>
    <col min="8" max="9" width="11.28515625" customWidth="1"/>
    <col min="10" max="10" width="11.5703125" customWidth="1"/>
    <col min="11" max="11" width="12.28515625" customWidth="1"/>
  </cols>
  <sheetData>
    <row r="1" spans="1:11" x14ac:dyDescent="0.2">
      <c r="A1" s="15" t="s">
        <v>255</v>
      </c>
    </row>
    <row r="3" spans="1:11" x14ac:dyDescent="0.2">
      <c r="A3" s="16" t="s">
        <v>8</v>
      </c>
    </row>
    <row r="4" spans="1:11" ht="13.5" thickBot="1" x14ac:dyDescent="0.25">
      <c r="A4" s="17" t="s">
        <v>262</v>
      </c>
    </row>
    <row r="5" spans="1:11" x14ac:dyDescent="0.2">
      <c r="A5" s="75"/>
      <c r="B5" s="144"/>
      <c r="C5" s="144"/>
      <c r="D5" s="144"/>
      <c r="E5" s="144"/>
      <c r="F5" s="144"/>
      <c r="G5" s="229" t="s">
        <v>14</v>
      </c>
      <c r="H5" s="144"/>
      <c r="I5" s="144"/>
      <c r="J5" s="144"/>
      <c r="K5" s="144"/>
    </row>
    <row r="6" spans="1:11" ht="34.5" customHeight="1" x14ac:dyDescent="0.2">
      <c r="A6" s="68"/>
      <c r="B6" s="145" t="s">
        <v>10</v>
      </c>
      <c r="C6" s="146" t="s">
        <v>11</v>
      </c>
      <c r="D6" s="146"/>
      <c r="E6" s="69"/>
      <c r="F6" s="146" t="s">
        <v>13</v>
      </c>
      <c r="G6" s="230"/>
      <c r="H6" s="145" t="s">
        <v>15</v>
      </c>
      <c r="I6" s="145" t="s">
        <v>256</v>
      </c>
      <c r="J6" s="146" t="s">
        <v>16</v>
      </c>
      <c r="K6" s="69"/>
    </row>
    <row r="7" spans="1:11" ht="33.75" customHeight="1" thickBot="1" x14ac:dyDescent="0.25">
      <c r="A7" s="147" t="s">
        <v>9</v>
      </c>
      <c r="B7" s="148"/>
      <c r="C7" s="148"/>
      <c r="D7" s="226" t="s">
        <v>273</v>
      </c>
      <c r="E7" s="149" t="s">
        <v>12</v>
      </c>
      <c r="F7" s="148"/>
      <c r="G7" s="231"/>
      <c r="H7" s="150"/>
      <c r="I7" s="150"/>
      <c r="J7" s="148"/>
      <c r="K7" s="149" t="s">
        <v>17</v>
      </c>
    </row>
    <row r="8" spans="1:11" ht="13.5" thickBot="1" x14ac:dyDescent="0.25">
      <c r="A8" s="63"/>
      <c r="B8" s="149">
        <v>382101</v>
      </c>
      <c r="C8" s="149">
        <v>562913</v>
      </c>
      <c r="D8" s="149"/>
      <c r="E8" s="149">
        <v>889921</v>
      </c>
      <c r="F8" s="151">
        <v>682002</v>
      </c>
      <c r="G8" s="149">
        <v>841901</v>
      </c>
      <c r="H8" s="151">
        <v>841126</v>
      </c>
      <c r="I8" s="151">
        <v>890444</v>
      </c>
      <c r="J8" s="151">
        <v>890442</v>
      </c>
      <c r="K8" s="64"/>
    </row>
    <row r="9" spans="1:11" ht="13.5" thickBot="1" x14ac:dyDescent="0.25">
      <c r="A9" s="63" t="s">
        <v>18</v>
      </c>
      <c r="B9" s="65"/>
      <c r="C9" s="65">
        <v>1063</v>
      </c>
      <c r="D9" s="65">
        <v>300</v>
      </c>
      <c r="E9" s="65">
        <v>1750</v>
      </c>
      <c r="F9" s="65"/>
      <c r="G9" s="65"/>
      <c r="H9" s="65"/>
      <c r="I9" s="65"/>
      <c r="J9" s="65"/>
      <c r="K9" s="152">
        <f>SUM(C9:J9)</f>
        <v>3113</v>
      </c>
    </row>
    <row r="10" spans="1:11" ht="24.75" thickBot="1" x14ac:dyDescent="0.25">
      <c r="A10" s="63" t="s">
        <v>19</v>
      </c>
      <c r="B10" s="65"/>
      <c r="C10" s="65"/>
      <c r="D10" s="65"/>
      <c r="E10" s="65"/>
      <c r="F10" s="65"/>
      <c r="G10" s="65"/>
      <c r="H10" s="65"/>
      <c r="I10" s="65"/>
      <c r="J10" s="65"/>
      <c r="K10" s="152">
        <f>SUM(B10:J10)</f>
        <v>0</v>
      </c>
    </row>
    <row r="11" spans="1:11" ht="24.75" thickBot="1" x14ac:dyDescent="0.25">
      <c r="A11" s="63" t="s">
        <v>20</v>
      </c>
      <c r="B11" s="65"/>
      <c r="C11" s="65">
        <v>287</v>
      </c>
      <c r="D11" s="65">
        <v>81</v>
      </c>
      <c r="E11" s="65">
        <v>475</v>
      </c>
      <c r="F11" s="65"/>
      <c r="G11" s="65"/>
      <c r="H11" s="65"/>
      <c r="I11" s="65"/>
      <c r="J11" s="65"/>
      <c r="K11" s="152">
        <f>SUM(B11:J11)</f>
        <v>843</v>
      </c>
    </row>
    <row r="12" spans="1:11" ht="13.5" thickBot="1" x14ac:dyDescent="0.25">
      <c r="A12" s="67" t="s">
        <v>217</v>
      </c>
      <c r="B12" s="70"/>
      <c r="C12" s="70">
        <f>SUM(C9:C11)</f>
        <v>1350</v>
      </c>
      <c r="D12" s="70">
        <v>381</v>
      </c>
      <c r="E12" s="70">
        <f>SUM(E9:E11)</f>
        <v>2225</v>
      </c>
      <c r="F12" s="153"/>
      <c r="G12" s="70">
        <v>0</v>
      </c>
      <c r="H12" s="70">
        <v>0</v>
      </c>
      <c r="I12" s="70"/>
      <c r="J12" s="70">
        <v>0</v>
      </c>
      <c r="K12" s="70">
        <f>SUM(K9:K11)</f>
        <v>3956</v>
      </c>
    </row>
    <row r="13" spans="1:11" ht="13.5" thickBot="1" x14ac:dyDescent="0.25">
      <c r="A13" s="63" t="s">
        <v>21</v>
      </c>
      <c r="B13" s="65"/>
      <c r="C13" s="65"/>
      <c r="D13" s="65"/>
      <c r="E13" s="65"/>
      <c r="F13" s="65"/>
      <c r="G13" s="65">
        <v>3500</v>
      </c>
      <c r="H13" s="65"/>
      <c r="I13" s="65"/>
      <c r="J13" s="65"/>
      <c r="K13" s="152">
        <f>SUM(B13:J13)</f>
        <v>3500</v>
      </c>
    </row>
    <row r="14" spans="1:11" ht="24.75" thickBot="1" x14ac:dyDescent="0.25">
      <c r="A14" s="63" t="s">
        <v>22</v>
      </c>
      <c r="B14" s="65"/>
      <c r="C14" s="65"/>
      <c r="D14" s="65"/>
      <c r="E14" s="65"/>
      <c r="F14" s="65"/>
      <c r="G14" s="65">
        <v>5000</v>
      </c>
      <c r="H14" s="65"/>
      <c r="I14" s="65"/>
      <c r="J14" s="65"/>
      <c r="K14" s="152">
        <f>SUM(B14:J14)</f>
        <v>5000</v>
      </c>
    </row>
    <row r="15" spans="1:11" ht="13.5" thickBot="1" x14ac:dyDescent="0.25">
      <c r="A15" s="63" t="s">
        <v>23</v>
      </c>
      <c r="B15" s="65"/>
      <c r="C15" s="65"/>
      <c r="D15" s="65"/>
      <c r="E15" s="65"/>
      <c r="F15" s="65"/>
      <c r="G15" s="65"/>
      <c r="H15" s="65"/>
      <c r="I15" s="65"/>
      <c r="J15" s="65"/>
      <c r="K15" s="152">
        <v>0</v>
      </c>
    </row>
    <row r="16" spans="1:11" ht="13.5" thickBot="1" x14ac:dyDescent="0.25">
      <c r="A16" s="63" t="s">
        <v>24</v>
      </c>
      <c r="B16" s="65"/>
      <c r="C16" s="65"/>
      <c r="D16" s="65"/>
      <c r="E16" s="65"/>
      <c r="F16" s="65"/>
      <c r="G16" s="65">
        <v>500</v>
      </c>
      <c r="H16" s="65"/>
      <c r="I16" s="65"/>
      <c r="J16" s="65"/>
      <c r="K16" s="152">
        <f>SUM(B16:J16)</f>
        <v>500</v>
      </c>
    </row>
    <row r="17" spans="1:11" ht="13.5" thickBot="1" x14ac:dyDescent="0.25">
      <c r="A17" s="63" t="s">
        <v>25</v>
      </c>
      <c r="B17" s="65"/>
      <c r="C17" s="65"/>
      <c r="D17" s="65"/>
      <c r="E17" s="65"/>
      <c r="F17" s="65"/>
      <c r="G17" s="65">
        <v>2700</v>
      </c>
      <c r="H17" s="65"/>
      <c r="I17" s="65"/>
      <c r="J17" s="65"/>
      <c r="K17" s="152">
        <f>SUM(B17:J17)</f>
        <v>2700</v>
      </c>
    </row>
    <row r="18" spans="1:11" ht="13.5" thickBot="1" x14ac:dyDescent="0.25">
      <c r="A18" s="63" t="s">
        <v>26</v>
      </c>
      <c r="B18" s="65"/>
      <c r="C18" s="65"/>
      <c r="D18" s="65"/>
      <c r="E18" s="65"/>
      <c r="F18" s="65"/>
      <c r="G18" s="65">
        <v>200</v>
      </c>
      <c r="H18" s="65"/>
      <c r="I18" s="65"/>
      <c r="J18" s="65"/>
      <c r="K18" s="152">
        <v>200</v>
      </c>
    </row>
    <row r="19" spans="1:11" ht="13.5" thickBot="1" x14ac:dyDescent="0.25">
      <c r="A19" s="63" t="s">
        <v>27</v>
      </c>
      <c r="B19" s="65"/>
      <c r="C19" s="65"/>
      <c r="D19" s="65"/>
      <c r="E19" s="65"/>
      <c r="F19" s="65"/>
      <c r="G19" s="65">
        <v>120</v>
      </c>
      <c r="H19" s="65"/>
      <c r="I19" s="65"/>
      <c r="J19" s="65"/>
      <c r="K19" s="152">
        <f>SUM(B19:J19)</f>
        <v>120</v>
      </c>
    </row>
    <row r="20" spans="1:11" ht="13.5" thickBot="1" x14ac:dyDescent="0.25">
      <c r="A20" s="63" t="s">
        <v>28</v>
      </c>
      <c r="B20" s="65"/>
      <c r="C20" s="65"/>
      <c r="D20" s="65"/>
      <c r="E20" s="65"/>
      <c r="F20" s="65"/>
      <c r="G20" s="65"/>
      <c r="H20" s="65"/>
      <c r="I20" s="65"/>
      <c r="J20" s="65"/>
      <c r="K20" s="152">
        <v>0</v>
      </c>
    </row>
    <row r="21" spans="1:11" ht="13.5" thickBot="1" x14ac:dyDescent="0.25">
      <c r="A21" s="63" t="s">
        <v>29</v>
      </c>
      <c r="B21" s="65"/>
      <c r="C21" s="65"/>
      <c r="D21" s="65"/>
      <c r="E21" s="65"/>
      <c r="F21" s="65"/>
      <c r="G21" s="65"/>
      <c r="H21" s="65">
        <v>480</v>
      </c>
      <c r="I21" s="65"/>
      <c r="J21" s="65"/>
      <c r="K21" s="152">
        <v>480</v>
      </c>
    </row>
    <row r="22" spans="1:11" ht="13.5" thickBot="1" x14ac:dyDescent="0.25">
      <c r="A22" s="63" t="s">
        <v>30</v>
      </c>
      <c r="B22" s="65"/>
      <c r="C22" s="65"/>
      <c r="D22" s="65"/>
      <c r="E22" s="65"/>
      <c r="F22" s="65"/>
      <c r="G22" s="65"/>
      <c r="H22" s="65">
        <v>1500</v>
      </c>
      <c r="I22" s="65"/>
      <c r="J22" s="65"/>
      <c r="K22" s="152">
        <f>SUM(B22:J22)</f>
        <v>1500</v>
      </c>
    </row>
    <row r="23" spans="1:11" ht="13.5" thickBot="1" x14ac:dyDescent="0.25">
      <c r="A23" s="67" t="s">
        <v>218</v>
      </c>
      <c r="B23" s="70">
        <v>0</v>
      </c>
      <c r="C23" s="70">
        <v>0</v>
      </c>
      <c r="D23" s="70"/>
      <c r="E23" s="70">
        <v>0</v>
      </c>
      <c r="F23" s="70">
        <v>0</v>
      </c>
      <c r="G23" s="70">
        <f>SUM(G13:G22)</f>
        <v>12020</v>
      </c>
      <c r="H23" s="70">
        <f>SUM(H13:H22)</f>
        <v>1980</v>
      </c>
      <c r="I23" s="70"/>
      <c r="J23" s="70">
        <v>0</v>
      </c>
      <c r="K23" s="70">
        <v>14000</v>
      </c>
    </row>
    <row r="24" spans="1:11" ht="24.75" thickBot="1" x14ac:dyDescent="0.25">
      <c r="A24" s="63" t="s">
        <v>272</v>
      </c>
      <c r="B24" s="65"/>
      <c r="C24" s="65"/>
      <c r="D24" s="65"/>
      <c r="E24" s="65"/>
      <c r="F24" s="65"/>
      <c r="G24" s="65"/>
      <c r="H24" s="65">
        <v>3103</v>
      </c>
      <c r="I24" s="65"/>
      <c r="J24" s="65"/>
      <c r="K24" s="152">
        <v>3103</v>
      </c>
    </row>
    <row r="25" spans="1:11" ht="13.5" thickBot="1" x14ac:dyDescent="0.25">
      <c r="A25" s="63" t="s">
        <v>31</v>
      </c>
      <c r="B25" s="65"/>
      <c r="C25" s="65"/>
      <c r="D25" s="65"/>
      <c r="E25" s="65"/>
      <c r="F25" s="65"/>
      <c r="G25" s="65"/>
      <c r="H25" s="65"/>
      <c r="I25" s="65"/>
      <c r="J25" s="65"/>
      <c r="K25" s="65"/>
    </row>
    <row r="26" spans="1:11" ht="13.5" thickBot="1" x14ac:dyDescent="0.25">
      <c r="A26" s="63" t="s">
        <v>32</v>
      </c>
      <c r="B26" s="65"/>
      <c r="C26" s="65"/>
      <c r="D26" s="65"/>
      <c r="E26" s="65"/>
      <c r="F26" s="65"/>
      <c r="G26" s="65"/>
      <c r="H26" s="65"/>
      <c r="I26" s="65"/>
      <c r="J26" s="65"/>
      <c r="K26" s="152">
        <v>0</v>
      </c>
    </row>
    <row r="27" spans="1:11" ht="13.5" thickBot="1" x14ac:dyDescent="0.25">
      <c r="A27" s="67" t="s">
        <v>219</v>
      </c>
      <c r="B27" s="70">
        <v>0</v>
      </c>
      <c r="C27" s="70">
        <v>0</v>
      </c>
      <c r="D27" s="70"/>
      <c r="E27" s="70">
        <v>0</v>
      </c>
      <c r="F27" s="153">
        <v>0</v>
      </c>
      <c r="G27" s="70">
        <v>0</v>
      </c>
      <c r="H27" s="70">
        <v>3103</v>
      </c>
      <c r="I27" s="70"/>
      <c r="J27" s="70">
        <v>0</v>
      </c>
      <c r="K27" s="70">
        <v>3103</v>
      </c>
    </row>
    <row r="28" spans="1:11" ht="13.5" thickBot="1" x14ac:dyDescent="0.25">
      <c r="A28" s="63" t="s">
        <v>33</v>
      </c>
      <c r="B28" s="65"/>
      <c r="C28" s="65"/>
      <c r="D28" s="65">
        <v>4475</v>
      </c>
      <c r="E28" s="65"/>
      <c r="F28" s="65"/>
      <c r="G28" s="65">
        <v>25368</v>
      </c>
      <c r="H28" s="65"/>
      <c r="I28" s="65"/>
      <c r="J28" s="65"/>
      <c r="K28" s="152">
        <f>SUM(B28:J28)</f>
        <v>29843</v>
      </c>
    </row>
    <row r="29" spans="1:11" ht="24.75" thickBot="1" x14ac:dyDescent="0.25">
      <c r="A29" s="63" t="s">
        <v>34</v>
      </c>
      <c r="B29" s="65"/>
      <c r="C29" s="65"/>
      <c r="D29" s="65"/>
      <c r="E29" s="65"/>
      <c r="F29" s="65"/>
      <c r="G29" s="65">
        <v>0</v>
      </c>
      <c r="H29" s="65"/>
      <c r="I29" s="65"/>
      <c r="J29" s="65"/>
      <c r="K29" s="152">
        <v>0</v>
      </c>
    </row>
    <row r="30" spans="1:11" ht="13.5" thickBot="1" x14ac:dyDescent="0.25">
      <c r="A30" s="63" t="s">
        <v>35</v>
      </c>
      <c r="B30" s="65"/>
      <c r="C30" s="65"/>
      <c r="D30" s="65"/>
      <c r="E30" s="65"/>
      <c r="F30" s="65"/>
      <c r="G30" s="65">
        <v>17263</v>
      </c>
      <c r="H30" s="65"/>
      <c r="I30" s="65"/>
      <c r="J30" s="65"/>
      <c r="K30" s="152">
        <f>SUM(B30:J30)</f>
        <v>17263</v>
      </c>
    </row>
    <row r="31" spans="1:11" ht="24.75" thickBot="1" x14ac:dyDescent="0.25">
      <c r="A31" s="67" t="s">
        <v>220</v>
      </c>
      <c r="B31" s="70">
        <v>0</v>
      </c>
      <c r="C31" s="70">
        <v>0</v>
      </c>
      <c r="D31" s="70">
        <v>4475</v>
      </c>
      <c r="E31" s="70">
        <v>0</v>
      </c>
      <c r="F31" s="70">
        <v>0</v>
      </c>
      <c r="G31" s="70">
        <v>42631</v>
      </c>
      <c r="H31" s="153"/>
      <c r="I31" s="153"/>
      <c r="J31" s="70">
        <v>0</v>
      </c>
      <c r="K31" s="70">
        <f>SUM(B31:J31)</f>
        <v>47106</v>
      </c>
    </row>
    <row r="32" spans="1:11" ht="13.5" thickBot="1" x14ac:dyDescent="0.25">
      <c r="A32" s="63" t="s">
        <v>36</v>
      </c>
      <c r="B32" s="65"/>
      <c r="C32" s="65"/>
      <c r="D32" s="65"/>
      <c r="E32" s="65"/>
      <c r="F32" s="65"/>
      <c r="G32" s="65"/>
      <c r="H32" s="65"/>
      <c r="I32" s="65">
        <v>13865</v>
      </c>
      <c r="J32" s="65">
        <v>494</v>
      </c>
      <c r="K32" s="152">
        <f>SUM(I32:J32)</f>
        <v>14359</v>
      </c>
    </row>
    <row r="33" spans="1:11" ht="13.5" thickBot="1" x14ac:dyDescent="0.25">
      <c r="A33" s="63" t="s">
        <v>37</v>
      </c>
      <c r="B33" s="65"/>
      <c r="C33" s="65"/>
      <c r="D33" s="65"/>
      <c r="E33" s="65"/>
      <c r="F33" s="65"/>
      <c r="G33" s="65"/>
      <c r="H33" s="65">
        <v>17582</v>
      </c>
      <c r="I33" s="65">
        <v>568</v>
      </c>
      <c r="J33" s="65"/>
      <c r="K33" s="152">
        <v>18150</v>
      </c>
    </row>
    <row r="34" spans="1:11" ht="13.5" thickBot="1" x14ac:dyDescent="0.25">
      <c r="A34" s="63"/>
      <c r="B34" s="65"/>
      <c r="C34" s="65"/>
      <c r="D34" s="65"/>
      <c r="E34" s="65"/>
      <c r="F34" s="65"/>
      <c r="G34" s="65"/>
      <c r="H34" s="65"/>
      <c r="I34" s="65"/>
      <c r="J34" s="65"/>
      <c r="K34" s="152">
        <v>0</v>
      </c>
    </row>
    <row r="35" spans="1:11" ht="24.75" thickBot="1" x14ac:dyDescent="0.25">
      <c r="A35" s="67" t="s">
        <v>38</v>
      </c>
      <c r="B35" s="70">
        <v>0</v>
      </c>
      <c r="C35" s="70">
        <v>0</v>
      </c>
      <c r="D35" s="70"/>
      <c r="E35" s="70">
        <v>0</v>
      </c>
      <c r="F35" s="70">
        <v>0</v>
      </c>
      <c r="G35" s="70">
        <v>0</v>
      </c>
      <c r="H35" s="70">
        <v>17582</v>
      </c>
      <c r="I35" s="70">
        <f>SUM(I32:I34)</f>
        <v>14433</v>
      </c>
      <c r="J35" s="70">
        <f>SUM(J32:J34)</f>
        <v>494</v>
      </c>
      <c r="K35" s="70">
        <f>SUM(K32:K34)</f>
        <v>32509</v>
      </c>
    </row>
    <row r="36" spans="1:11" ht="13.5" thickBot="1" x14ac:dyDescent="0.25">
      <c r="A36" s="73" t="s">
        <v>39</v>
      </c>
      <c r="B36" s="154">
        <v>0</v>
      </c>
      <c r="C36" s="154">
        <v>1350</v>
      </c>
      <c r="D36" s="154">
        <f>SUM(D12+D31)</f>
        <v>4856</v>
      </c>
      <c r="E36" s="154">
        <v>2225</v>
      </c>
      <c r="F36" s="154">
        <v>0</v>
      </c>
      <c r="G36" s="154">
        <f>SUM(G23+G31)</f>
        <v>54651</v>
      </c>
      <c r="H36" s="154">
        <v>22665</v>
      </c>
      <c r="I36" s="154">
        <f>SUM(I35)</f>
        <v>14433</v>
      </c>
      <c r="J36" s="154">
        <f>SUM(J35)</f>
        <v>494</v>
      </c>
      <c r="K36" s="154">
        <f>SUM(B36:J36)</f>
        <v>100674</v>
      </c>
    </row>
  </sheetData>
  <mergeCells count="1">
    <mergeCell ref="G5:G7"/>
  </mergeCells>
  <phoneticPr fontId="0" type="noConversion"/>
  <pageMargins left="0.75" right="0.75" top="1" bottom="1" header="0.5" footer="0.5"/>
  <pageSetup paperSize="9" scale="76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5"/>
  <sheetViews>
    <sheetView view="pageBreakPreview" topLeftCell="A24" zoomScaleNormal="100" zoomScaleSheetLayoutView="100" workbookViewId="0">
      <selection activeCell="F18" sqref="F18"/>
    </sheetView>
  </sheetViews>
  <sheetFormatPr defaultRowHeight="12.75" x14ac:dyDescent="0.2"/>
  <cols>
    <col min="1" max="1" width="28.28515625" customWidth="1"/>
    <col min="2" max="4" width="10.42578125" customWidth="1"/>
    <col min="6" max="6" width="10.7109375" customWidth="1"/>
  </cols>
  <sheetData>
    <row r="1" spans="1:11" ht="13.5" x14ac:dyDescent="0.2">
      <c r="A1" s="24" t="s">
        <v>40</v>
      </c>
    </row>
    <row r="2" spans="1:11" ht="13.5" x14ac:dyDescent="0.2">
      <c r="A2" s="24" t="s">
        <v>41</v>
      </c>
    </row>
    <row r="4" spans="1:11" x14ac:dyDescent="0.2">
      <c r="A4" s="25"/>
    </row>
    <row r="5" spans="1:11" ht="16.5" x14ac:dyDescent="0.25">
      <c r="A5" s="26"/>
    </row>
    <row r="6" spans="1:11" x14ac:dyDescent="0.2">
      <c r="A6" s="27" t="s">
        <v>263</v>
      </c>
    </row>
    <row r="7" spans="1:11" ht="13.5" thickBot="1" x14ac:dyDescent="0.25">
      <c r="A7" s="28"/>
    </row>
    <row r="8" spans="1:11" ht="18.75" x14ac:dyDescent="0.2">
      <c r="A8" s="18"/>
      <c r="B8" s="30"/>
      <c r="C8" s="30"/>
      <c r="D8" s="30"/>
      <c r="E8" s="32"/>
      <c r="F8" s="32"/>
      <c r="G8" s="30"/>
      <c r="H8" s="32"/>
      <c r="I8" s="32"/>
      <c r="J8" s="21"/>
      <c r="K8" s="30"/>
    </row>
    <row r="9" spans="1:11" ht="42" x14ac:dyDescent="0.2">
      <c r="A9" s="19"/>
      <c r="B9" s="31" t="s">
        <v>257</v>
      </c>
      <c r="C9" s="31" t="s">
        <v>258</v>
      </c>
      <c r="D9" s="31" t="s">
        <v>273</v>
      </c>
      <c r="E9" s="33" t="s">
        <v>42</v>
      </c>
      <c r="F9" s="33" t="s">
        <v>43</v>
      </c>
      <c r="G9" s="34" t="s">
        <v>44</v>
      </c>
      <c r="H9" s="33" t="s">
        <v>45</v>
      </c>
      <c r="I9" s="33" t="s">
        <v>256</v>
      </c>
      <c r="J9" s="33" t="s">
        <v>46</v>
      </c>
      <c r="K9" s="35" t="s">
        <v>47</v>
      </c>
    </row>
    <row r="10" spans="1:11" ht="13.5" thickBot="1" x14ac:dyDescent="0.25">
      <c r="A10" s="29" t="s">
        <v>9</v>
      </c>
      <c r="B10" s="20"/>
      <c r="C10" s="20"/>
      <c r="D10" s="20"/>
      <c r="E10" s="20"/>
      <c r="F10" s="20"/>
      <c r="G10" s="20"/>
      <c r="H10" s="20"/>
      <c r="I10" s="20"/>
      <c r="J10" s="20"/>
      <c r="K10" s="20"/>
    </row>
    <row r="11" spans="1:11" ht="16.5" thickBot="1" x14ac:dyDescent="0.25">
      <c r="A11" s="22"/>
      <c r="B11" s="36" t="s">
        <v>73</v>
      </c>
      <c r="C11" s="36">
        <v>562913</v>
      </c>
      <c r="D11" s="36"/>
      <c r="E11" s="37" t="s">
        <v>74</v>
      </c>
      <c r="F11" s="37" t="s">
        <v>75</v>
      </c>
      <c r="G11" s="37" t="s">
        <v>76</v>
      </c>
      <c r="H11" s="37" t="s">
        <v>77</v>
      </c>
      <c r="I11" s="37">
        <v>890444</v>
      </c>
      <c r="J11" s="37" t="s">
        <v>78</v>
      </c>
      <c r="K11" s="23"/>
    </row>
    <row r="12" spans="1:11" ht="16.5" thickBot="1" x14ac:dyDescent="0.25">
      <c r="A12" s="38" t="s">
        <v>48</v>
      </c>
      <c r="B12" s="155">
        <v>1059</v>
      </c>
      <c r="C12" s="155">
        <v>1412</v>
      </c>
      <c r="D12" s="155">
        <v>3492</v>
      </c>
      <c r="E12" s="156">
        <v>1215</v>
      </c>
      <c r="F12" s="155" t="s">
        <v>79</v>
      </c>
      <c r="G12" s="156">
        <v>1412</v>
      </c>
      <c r="H12" s="155"/>
      <c r="I12" s="155"/>
      <c r="J12" s="157"/>
      <c r="K12" s="36">
        <f>SUM(B12:J12)</f>
        <v>8590</v>
      </c>
    </row>
    <row r="13" spans="1:11" ht="21.75" thickBot="1" x14ac:dyDescent="0.25">
      <c r="A13" s="38" t="s">
        <v>49</v>
      </c>
      <c r="B13" s="157"/>
      <c r="C13" s="157"/>
      <c r="D13" s="157"/>
      <c r="E13" s="157"/>
      <c r="F13" s="157"/>
      <c r="G13" s="157"/>
      <c r="H13" s="156">
        <v>1956</v>
      </c>
      <c r="I13" s="156">
        <v>11481</v>
      </c>
      <c r="J13" s="155">
        <v>544</v>
      </c>
      <c r="K13" s="36">
        <f>SUM(B13:J13)</f>
        <v>13981</v>
      </c>
    </row>
    <row r="14" spans="1:11" ht="16.5" thickBot="1" x14ac:dyDescent="0.25">
      <c r="A14" s="38" t="s">
        <v>50</v>
      </c>
      <c r="B14" s="157"/>
      <c r="C14" s="157"/>
      <c r="D14" s="157"/>
      <c r="E14" s="157"/>
      <c r="F14" s="157"/>
      <c r="G14" s="157"/>
      <c r="H14" s="156">
        <v>1324</v>
      </c>
      <c r="I14" s="157"/>
      <c r="J14" s="157"/>
      <c r="K14" s="49">
        <f>SUM(B14:J14)</f>
        <v>1324</v>
      </c>
    </row>
    <row r="15" spans="1:11" ht="16.5" thickBot="1" x14ac:dyDescent="0.25">
      <c r="A15" s="38" t="s">
        <v>51</v>
      </c>
      <c r="B15" s="157"/>
      <c r="C15" s="227"/>
      <c r="D15" s="227">
        <v>484</v>
      </c>
      <c r="E15" s="157"/>
      <c r="F15" s="157"/>
      <c r="G15" s="157"/>
      <c r="H15" s="157"/>
      <c r="I15" s="157"/>
      <c r="J15" s="157"/>
      <c r="K15" s="228">
        <v>484</v>
      </c>
    </row>
    <row r="16" spans="1:11" ht="16.5" thickBot="1" x14ac:dyDescent="0.25">
      <c r="A16" s="38" t="s">
        <v>52</v>
      </c>
      <c r="B16" s="157"/>
      <c r="C16" s="157"/>
      <c r="D16" s="157"/>
      <c r="E16" s="157"/>
      <c r="F16" s="157"/>
      <c r="G16" s="157"/>
      <c r="H16" s="157"/>
      <c r="I16" s="157"/>
      <c r="J16" s="157"/>
      <c r="K16" s="157"/>
    </row>
    <row r="17" spans="1:11" ht="13.5" thickBot="1" x14ac:dyDescent="0.25">
      <c r="A17" s="39" t="s">
        <v>53</v>
      </c>
      <c r="B17" s="158">
        <f>SUM(B12:B16)</f>
        <v>1059</v>
      </c>
      <c r="C17" s="158">
        <f>SUM(C12:C16)</f>
        <v>1412</v>
      </c>
      <c r="D17" s="158">
        <f>SUM(D12:D16)</f>
        <v>3976</v>
      </c>
      <c r="E17" s="158">
        <f>SUM(E12:E16)</f>
        <v>1215</v>
      </c>
      <c r="F17" s="158" t="s">
        <v>79</v>
      </c>
      <c r="G17" s="158">
        <f>SUM(G12:G16)</f>
        <v>1412</v>
      </c>
      <c r="H17" s="158">
        <f>SUM(H13:H16)</f>
        <v>3280</v>
      </c>
      <c r="I17" s="158">
        <f>SUM(I12:I16)</f>
        <v>11481</v>
      </c>
      <c r="J17" s="158">
        <f>SUM(J13:J16)</f>
        <v>544</v>
      </c>
      <c r="K17" s="158">
        <f>SUM(K12:K16)</f>
        <v>24379</v>
      </c>
    </row>
    <row r="18" spans="1:11" ht="16.5" thickBot="1" x14ac:dyDescent="0.25">
      <c r="A18" s="38" t="s">
        <v>54</v>
      </c>
      <c r="B18" s="157"/>
      <c r="C18" s="157"/>
      <c r="D18" s="157"/>
      <c r="E18" s="157"/>
      <c r="F18" s="157"/>
      <c r="G18" s="157"/>
      <c r="H18" s="157"/>
      <c r="I18" s="157"/>
      <c r="J18" s="157"/>
      <c r="K18" s="157"/>
    </row>
    <row r="19" spans="1:11" ht="16.5" thickBot="1" x14ac:dyDescent="0.25">
      <c r="A19" s="38" t="s">
        <v>55</v>
      </c>
      <c r="B19" s="157"/>
      <c r="C19" s="157"/>
      <c r="D19" s="157"/>
      <c r="E19" s="157"/>
      <c r="F19" s="157"/>
      <c r="G19" s="157"/>
      <c r="H19" s="157"/>
      <c r="I19" s="157"/>
      <c r="J19" s="157"/>
      <c r="K19" s="157"/>
    </row>
    <row r="20" spans="1:11" ht="16.5" thickBot="1" x14ac:dyDescent="0.25">
      <c r="A20" s="38" t="s">
        <v>56</v>
      </c>
      <c r="B20" s="157"/>
      <c r="C20" s="157"/>
      <c r="D20" s="157"/>
      <c r="E20" s="157"/>
      <c r="F20" s="157"/>
      <c r="G20" s="157"/>
      <c r="H20" s="157"/>
      <c r="I20" s="157"/>
      <c r="J20" s="157"/>
      <c r="K20" s="157"/>
    </row>
    <row r="21" spans="1:11" ht="16.5" thickBot="1" x14ac:dyDescent="0.25">
      <c r="A21" s="38" t="s">
        <v>57</v>
      </c>
      <c r="B21" s="155">
        <v>50</v>
      </c>
      <c r="C21" s="155">
        <v>50</v>
      </c>
      <c r="D21" s="155">
        <v>150</v>
      </c>
      <c r="E21" s="156" t="s">
        <v>81</v>
      </c>
      <c r="F21" s="155" t="s">
        <v>82</v>
      </c>
      <c r="G21" s="156" t="s">
        <v>81</v>
      </c>
      <c r="H21" s="157"/>
      <c r="I21" s="157"/>
      <c r="J21" s="157"/>
      <c r="K21" s="36">
        <v>550</v>
      </c>
    </row>
    <row r="22" spans="1:11" ht="16.5" thickBot="1" x14ac:dyDescent="0.25">
      <c r="A22" s="38" t="s">
        <v>58</v>
      </c>
      <c r="B22" s="157"/>
      <c r="C22" s="157"/>
      <c r="D22" s="157"/>
      <c r="E22" s="157"/>
      <c r="F22" s="155" t="s">
        <v>83</v>
      </c>
      <c r="G22" s="156" t="s">
        <v>84</v>
      </c>
      <c r="H22" s="157"/>
      <c r="I22" s="157"/>
      <c r="J22" s="157"/>
      <c r="K22" s="36" t="s">
        <v>85</v>
      </c>
    </row>
    <row r="23" spans="1:11" ht="16.5" thickBot="1" x14ac:dyDescent="0.25">
      <c r="A23" s="38" t="s">
        <v>59</v>
      </c>
      <c r="B23" s="157"/>
      <c r="C23" s="157"/>
      <c r="D23" s="157"/>
      <c r="E23" s="157"/>
      <c r="F23" s="157"/>
      <c r="G23" s="157"/>
      <c r="H23" s="157"/>
      <c r="I23" s="157"/>
      <c r="J23" s="157"/>
      <c r="K23" s="157"/>
    </row>
    <row r="24" spans="1:11" ht="16.5" thickBot="1" x14ac:dyDescent="0.25">
      <c r="A24" s="38" t="s">
        <v>60</v>
      </c>
      <c r="B24" s="157"/>
      <c r="C24" s="157"/>
      <c r="D24" s="157"/>
      <c r="E24" s="157"/>
      <c r="F24" s="157"/>
      <c r="G24" s="157"/>
      <c r="H24" s="157"/>
      <c r="I24" s="157"/>
      <c r="J24" s="157"/>
      <c r="K24" s="157"/>
    </row>
    <row r="25" spans="1:11" ht="13.5" thickBot="1" x14ac:dyDescent="0.25">
      <c r="A25" s="39" t="s">
        <v>61</v>
      </c>
      <c r="B25" s="158">
        <v>50</v>
      </c>
      <c r="C25" s="158">
        <v>50</v>
      </c>
      <c r="D25" s="158">
        <v>150</v>
      </c>
      <c r="E25" s="158" t="s">
        <v>81</v>
      </c>
      <c r="F25" s="158" t="s">
        <v>86</v>
      </c>
      <c r="G25" s="158" t="s">
        <v>87</v>
      </c>
      <c r="H25" s="176">
        <v>0</v>
      </c>
      <c r="I25" s="176">
        <v>0</v>
      </c>
      <c r="J25" s="158" t="s">
        <v>88</v>
      </c>
      <c r="K25" s="158">
        <v>1676</v>
      </c>
    </row>
    <row r="26" spans="1:11" ht="16.5" thickBot="1" x14ac:dyDescent="0.25">
      <c r="A26" s="38" t="s">
        <v>62</v>
      </c>
      <c r="B26" s="157"/>
      <c r="C26" s="157"/>
      <c r="D26" s="157"/>
      <c r="E26" s="157"/>
      <c r="F26" s="157"/>
      <c r="G26" s="157"/>
      <c r="H26" s="156">
        <v>380</v>
      </c>
      <c r="I26" s="157"/>
      <c r="J26" s="157"/>
      <c r="K26" s="49">
        <v>380</v>
      </c>
    </row>
    <row r="27" spans="1:11" ht="13.5" thickBot="1" x14ac:dyDescent="0.25">
      <c r="A27" s="39" t="s">
        <v>63</v>
      </c>
      <c r="B27" s="158" t="s">
        <v>88</v>
      </c>
      <c r="C27" s="158"/>
      <c r="D27" s="158"/>
      <c r="E27" s="158" t="s">
        <v>88</v>
      </c>
      <c r="F27" s="176">
        <v>0</v>
      </c>
      <c r="G27" s="158" t="s">
        <v>88</v>
      </c>
      <c r="H27" s="158">
        <v>380</v>
      </c>
      <c r="I27" s="158">
        <v>0</v>
      </c>
      <c r="J27" s="158" t="s">
        <v>88</v>
      </c>
      <c r="K27" s="176">
        <v>380</v>
      </c>
    </row>
    <row r="28" spans="1:11" ht="13.5" thickBot="1" x14ac:dyDescent="0.25">
      <c r="A28" s="40" t="s">
        <v>64</v>
      </c>
      <c r="B28" s="159">
        <f>SUM(B17+B25+B27)</f>
        <v>1109</v>
      </c>
      <c r="C28" s="159">
        <f>SUM(C17+C25)</f>
        <v>1462</v>
      </c>
      <c r="D28" s="159">
        <f>SUM(D17+D25)</f>
        <v>4126</v>
      </c>
      <c r="E28" s="159">
        <f>SUM(E17+E25)</f>
        <v>1265</v>
      </c>
      <c r="F28" s="212">
        <v>5766</v>
      </c>
      <c r="G28" s="160">
        <f>SUM(G17+G25)</f>
        <v>1660</v>
      </c>
      <c r="H28" s="159">
        <f>SUM(H17+H25+H27)</f>
        <v>3660</v>
      </c>
      <c r="I28" s="159">
        <v>11481</v>
      </c>
      <c r="J28" s="159">
        <f>SUM(J17+J25+J27)</f>
        <v>544</v>
      </c>
      <c r="K28" s="159">
        <f>SUM(B28:J28)</f>
        <v>31073</v>
      </c>
    </row>
    <row r="29" spans="1:11" ht="13.5" thickBot="1" x14ac:dyDescent="0.25">
      <c r="A29" s="38" t="s">
        <v>65</v>
      </c>
      <c r="B29" s="155">
        <v>299</v>
      </c>
      <c r="C29" s="155">
        <v>395</v>
      </c>
      <c r="D29" s="155">
        <v>1074</v>
      </c>
      <c r="E29" s="213">
        <v>342</v>
      </c>
      <c r="F29" s="156">
        <v>1557</v>
      </c>
      <c r="G29" s="155">
        <v>448</v>
      </c>
      <c r="H29" s="155">
        <v>988</v>
      </c>
      <c r="I29" s="155">
        <v>1550</v>
      </c>
      <c r="J29" s="155">
        <v>73</v>
      </c>
      <c r="K29" s="36">
        <f>SUM(B29:J29)</f>
        <v>6726</v>
      </c>
    </row>
    <row r="30" spans="1:11" ht="16.5" thickBot="1" x14ac:dyDescent="0.25">
      <c r="A30" s="38" t="s">
        <v>66</v>
      </c>
      <c r="B30" s="157"/>
      <c r="C30" s="157"/>
      <c r="D30" s="157"/>
      <c r="E30" s="157"/>
      <c r="F30" s="157"/>
      <c r="G30" s="157"/>
      <c r="H30" s="157"/>
      <c r="I30" s="157"/>
      <c r="J30" s="157"/>
      <c r="K30" s="157"/>
    </row>
    <row r="31" spans="1:11" ht="16.5" thickBot="1" x14ac:dyDescent="0.25">
      <c r="A31" s="38" t="s">
        <v>67</v>
      </c>
      <c r="B31" s="157"/>
      <c r="C31" s="157"/>
      <c r="D31" s="157"/>
      <c r="E31" s="157"/>
      <c r="F31" s="157"/>
      <c r="G31" s="157"/>
      <c r="H31" s="157"/>
      <c r="I31" s="157"/>
      <c r="J31" s="157"/>
      <c r="K31" s="157"/>
    </row>
    <row r="32" spans="1:11" ht="13.5" thickBot="1" x14ac:dyDescent="0.25">
      <c r="A32" s="40" t="s">
        <v>68</v>
      </c>
      <c r="B32" s="159">
        <v>299</v>
      </c>
      <c r="C32" s="159">
        <v>395</v>
      </c>
      <c r="D32" s="159">
        <v>1074</v>
      </c>
      <c r="E32" s="212">
        <v>342</v>
      </c>
      <c r="F32" s="159">
        <v>1557</v>
      </c>
      <c r="G32" s="159">
        <v>448</v>
      </c>
      <c r="H32" s="159">
        <v>988</v>
      </c>
      <c r="I32" s="159">
        <v>1550</v>
      </c>
      <c r="J32" s="159">
        <v>73</v>
      </c>
      <c r="K32" s="159">
        <f>SUM(B32:J32)</f>
        <v>6726</v>
      </c>
    </row>
    <row r="33" spans="1:11" ht="13.5" thickBot="1" x14ac:dyDescent="0.25">
      <c r="A33" s="40" t="s">
        <v>69</v>
      </c>
      <c r="B33" s="159">
        <f t="shared" ref="B33:J33" si="0">SUM(B28+B32)</f>
        <v>1408</v>
      </c>
      <c r="C33" s="159">
        <f t="shared" si="0"/>
        <v>1857</v>
      </c>
      <c r="D33" s="159">
        <f>SUM(D28+D32)</f>
        <v>5200</v>
      </c>
      <c r="E33" s="159">
        <f t="shared" si="0"/>
        <v>1607</v>
      </c>
      <c r="F33" s="159">
        <f t="shared" si="0"/>
        <v>7323</v>
      </c>
      <c r="G33" s="159">
        <f t="shared" si="0"/>
        <v>2108</v>
      </c>
      <c r="H33" s="159">
        <f t="shared" si="0"/>
        <v>4648</v>
      </c>
      <c r="I33" s="159">
        <f t="shared" si="0"/>
        <v>13031</v>
      </c>
      <c r="J33" s="159">
        <f t="shared" si="0"/>
        <v>617</v>
      </c>
      <c r="K33" s="159">
        <f>SUM(B33:J33)</f>
        <v>37799</v>
      </c>
    </row>
    <row r="34" spans="1:11" ht="13.5" thickBot="1" x14ac:dyDescent="0.25">
      <c r="A34" s="38" t="s">
        <v>70</v>
      </c>
      <c r="B34" s="155">
        <v>1</v>
      </c>
      <c r="C34" s="155">
        <v>1</v>
      </c>
      <c r="D34" s="155">
        <v>3</v>
      </c>
      <c r="E34" s="214">
        <v>1</v>
      </c>
      <c r="F34" s="214">
        <v>1</v>
      </c>
      <c r="G34" s="214">
        <v>1</v>
      </c>
      <c r="H34" s="214">
        <v>2</v>
      </c>
      <c r="I34" s="155"/>
      <c r="J34" s="156"/>
      <c r="K34" s="36">
        <v>10</v>
      </c>
    </row>
    <row r="35" spans="1:11" ht="16.5" thickBot="1" x14ac:dyDescent="0.25">
      <c r="A35" s="38" t="s">
        <v>71</v>
      </c>
      <c r="B35" s="157"/>
      <c r="C35" s="157"/>
      <c r="D35" s="157"/>
      <c r="E35" s="157"/>
      <c r="F35" s="157"/>
      <c r="G35" s="157"/>
      <c r="H35" s="157"/>
      <c r="I35" s="156">
        <v>29</v>
      </c>
      <c r="J35" s="155">
        <v>1</v>
      </c>
      <c r="K35" s="36">
        <v>30</v>
      </c>
    </row>
  </sheetData>
  <phoneticPr fontId="0" type="noConversion"/>
  <pageMargins left="0.75" right="0.75" top="1" bottom="1" header="0.5" footer="0.5"/>
  <pageSetup paperSize="8" orientation="landscape" r:id="rId1"/>
  <headerFooter alignWithMargins="0"/>
  <ignoredErrors>
    <ignoredError sqref="F12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"/>
  <sheetViews>
    <sheetView view="pageBreakPreview" topLeftCell="A26" zoomScaleNormal="100" workbookViewId="0">
      <selection activeCell="G16" sqref="G16"/>
    </sheetView>
  </sheetViews>
  <sheetFormatPr defaultRowHeight="12.75" x14ac:dyDescent="0.2"/>
  <cols>
    <col min="1" max="1" width="22.85546875" customWidth="1"/>
    <col min="5" max="6" width="6.85546875" customWidth="1"/>
    <col min="7" max="7" width="7.140625" customWidth="1"/>
    <col min="8" max="9" width="7.5703125" customWidth="1"/>
    <col min="13" max="13" width="7.42578125" customWidth="1"/>
    <col min="14" max="14" width="7.140625" customWidth="1"/>
    <col min="15" max="15" width="8.42578125" customWidth="1"/>
  </cols>
  <sheetData>
    <row r="1" spans="1:24" ht="18.75" x14ac:dyDescent="0.3">
      <c r="A1" s="41"/>
    </row>
    <row r="2" spans="1:24" x14ac:dyDescent="0.2">
      <c r="A2" s="42" t="s">
        <v>90</v>
      </c>
    </row>
    <row r="3" spans="1:24" ht="13.5" thickBot="1" x14ac:dyDescent="0.25">
      <c r="A3" s="42" t="s">
        <v>264</v>
      </c>
    </row>
    <row r="4" spans="1:24" ht="21.75" thickTop="1" x14ac:dyDescent="0.2">
      <c r="A4" s="43"/>
      <c r="B4" s="45"/>
      <c r="C4" s="239" t="s">
        <v>92</v>
      </c>
      <c r="D4" s="179" t="s">
        <v>273</v>
      </c>
      <c r="E4" s="45"/>
      <c r="F4" s="45"/>
      <c r="G4" s="45"/>
      <c r="H4" s="239" t="s">
        <v>94</v>
      </c>
      <c r="I4" s="179"/>
      <c r="J4" s="45"/>
      <c r="K4" s="45"/>
      <c r="L4" s="239" t="s">
        <v>259</v>
      </c>
      <c r="M4" s="45"/>
      <c r="N4" s="45"/>
      <c r="O4" s="45"/>
      <c r="P4" s="50"/>
      <c r="Q4" s="53"/>
      <c r="R4" s="190"/>
      <c r="S4" s="190"/>
      <c r="T4" s="55"/>
      <c r="U4" s="55"/>
      <c r="V4" s="55"/>
      <c r="W4" s="45"/>
      <c r="X4" s="45"/>
    </row>
    <row r="5" spans="1:24" ht="53.25" x14ac:dyDescent="0.2">
      <c r="A5" s="44" t="s">
        <v>9</v>
      </c>
      <c r="B5" s="46" t="s">
        <v>91</v>
      </c>
      <c r="C5" s="240"/>
      <c r="D5" s="47"/>
      <c r="E5" s="46" t="s">
        <v>258</v>
      </c>
      <c r="F5" s="46" t="s">
        <v>241</v>
      </c>
      <c r="G5" s="46" t="s">
        <v>93</v>
      </c>
      <c r="H5" s="240"/>
      <c r="I5" s="47" t="s">
        <v>223</v>
      </c>
      <c r="J5" s="47" t="s">
        <v>95</v>
      </c>
      <c r="K5" s="47" t="s">
        <v>96</v>
      </c>
      <c r="L5" s="240"/>
      <c r="M5" s="48" t="s">
        <v>97</v>
      </c>
      <c r="N5" s="48" t="s">
        <v>98</v>
      </c>
      <c r="O5" s="47" t="s">
        <v>43</v>
      </c>
      <c r="P5" s="51" t="s">
        <v>99</v>
      </c>
      <c r="Q5" s="54" t="s">
        <v>226</v>
      </c>
      <c r="R5" s="191" t="s">
        <v>224</v>
      </c>
      <c r="S5" s="191" t="s">
        <v>225</v>
      </c>
      <c r="T5" s="56" t="s">
        <v>100</v>
      </c>
      <c r="U5" s="56" t="s">
        <v>16</v>
      </c>
      <c r="V5" s="56" t="s">
        <v>256</v>
      </c>
      <c r="W5" s="47" t="s">
        <v>101</v>
      </c>
      <c r="X5" s="48" t="s">
        <v>102</v>
      </c>
    </row>
    <row r="6" spans="1:24" ht="13.5" thickBot="1" x14ac:dyDescent="0.25">
      <c r="A6" s="7"/>
      <c r="B6" s="20"/>
      <c r="C6" s="241"/>
      <c r="D6" s="49"/>
      <c r="E6" s="20"/>
      <c r="F6" s="20"/>
      <c r="G6" s="20"/>
      <c r="H6" s="241"/>
      <c r="I6" s="49"/>
      <c r="J6" s="20"/>
      <c r="K6" s="20"/>
      <c r="L6" s="241"/>
      <c r="M6" s="20"/>
      <c r="N6" s="20"/>
      <c r="O6" s="49"/>
      <c r="P6" s="52"/>
      <c r="Q6" s="52"/>
      <c r="R6" s="192"/>
      <c r="S6" s="192"/>
      <c r="T6" s="20"/>
      <c r="U6" s="20"/>
      <c r="V6" s="20"/>
      <c r="W6" s="20"/>
      <c r="X6" s="20"/>
    </row>
    <row r="7" spans="1:24" ht="21.75" thickBot="1" x14ac:dyDescent="0.25">
      <c r="A7" s="57"/>
      <c r="B7" s="58" t="s">
        <v>103</v>
      </c>
      <c r="C7" s="58" t="s">
        <v>104</v>
      </c>
      <c r="D7" s="58"/>
      <c r="E7" s="59" t="s">
        <v>73</v>
      </c>
      <c r="F7" s="59">
        <v>562913</v>
      </c>
      <c r="G7" s="59" t="s">
        <v>105</v>
      </c>
      <c r="H7" s="58" t="s">
        <v>106</v>
      </c>
      <c r="I7" s="58">
        <v>910502</v>
      </c>
      <c r="J7" s="58" t="s">
        <v>77</v>
      </c>
      <c r="K7" s="58" t="s">
        <v>107</v>
      </c>
      <c r="L7" s="59">
        <v>940000</v>
      </c>
      <c r="M7" s="59" t="s">
        <v>108</v>
      </c>
      <c r="N7" s="59" t="s">
        <v>109</v>
      </c>
      <c r="O7" s="58" t="s">
        <v>75</v>
      </c>
      <c r="P7" s="60" t="s">
        <v>110</v>
      </c>
      <c r="Q7" s="61" t="s">
        <v>111</v>
      </c>
      <c r="R7" s="193">
        <v>931102</v>
      </c>
      <c r="S7" s="193">
        <v>949900</v>
      </c>
      <c r="T7" s="215" t="s">
        <v>76</v>
      </c>
      <c r="U7" s="215">
        <v>890442</v>
      </c>
      <c r="V7" s="215">
        <v>890444</v>
      </c>
      <c r="W7" s="59" t="s">
        <v>112</v>
      </c>
      <c r="X7" s="62"/>
    </row>
    <row r="8" spans="1:24" ht="13.5" thickBot="1" x14ac:dyDescent="0.25">
      <c r="A8" s="63" t="s">
        <v>113</v>
      </c>
      <c r="B8" s="65"/>
      <c r="C8" s="65"/>
      <c r="D8" s="65"/>
      <c r="E8" s="65"/>
      <c r="F8" s="65"/>
      <c r="G8" s="65"/>
      <c r="H8" s="65"/>
      <c r="I8" s="65"/>
      <c r="J8" s="65"/>
      <c r="K8" s="65"/>
      <c r="L8" s="65"/>
      <c r="M8" s="65"/>
      <c r="N8" s="65"/>
      <c r="O8" s="65"/>
      <c r="P8" s="66"/>
      <c r="Q8" s="66"/>
      <c r="R8" s="187"/>
      <c r="S8" s="181"/>
      <c r="T8" s="65"/>
      <c r="U8" s="65"/>
      <c r="V8" s="65"/>
      <c r="W8" s="156"/>
      <c r="X8" s="156"/>
    </row>
    <row r="9" spans="1:24" ht="27" customHeight="1" thickBot="1" x14ac:dyDescent="0.25">
      <c r="A9" s="63" t="s">
        <v>114</v>
      </c>
      <c r="B9" s="65"/>
      <c r="C9" s="65"/>
      <c r="D9" s="65"/>
      <c r="E9" s="65"/>
      <c r="F9" s="65"/>
      <c r="G9" s="65"/>
      <c r="H9" s="65"/>
      <c r="I9" s="65"/>
      <c r="J9" s="65"/>
      <c r="K9" s="65"/>
      <c r="L9" s="65"/>
      <c r="M9" s="65"/>
      <c r="N9" s="65"/>
      <c r="O9" s="65"/>
      <c r="P9" s="66"/>
      <c r="Q9" s="66"/>
      <c r="R9" s="187"/>
      <c r="S9" s="187"/>
      <c r="T9" s="65"/>
      <c r="U9" s="65"/>
      <c r="V9" s="65"/>
      <c r="W9" s="156"/>
      <c r="X9" s="156"/>
    </row>
    <row r="10" spans="1:24" ht="29.25" customHeight="1" thickBot="1" x14ac:dyDescent="0.25">
      <c r="A10" s="63" t="s">
        <v>115</v>
      </c>
      <c r="B10" s="65"/>
      <c r="C10" s="65"/>
      <c r="D10" s="65">
        <v>20</v>
      </c>
      <c r="E10" s="219">
        <v>10</v>
      </c>
      <c r="F10" s="65"/>
      <c r="G10" s="65"/>
      <c r="H10" s="65"/>
      <c r="I10" s="65"/>
      <c r="J10" s="65">
        <v>10</v>
      </c>
      <c r="K10" s="65"/>
      <c r="L10" s="65"/>
      <c r="M10" s="65"/>
      <c r="N10" s="65"/>
      <c r="O10" s="219">
        <v>50</v>
      </c>
      <c r="P10" s="66"/>
      <c r="Q10" s="66"/>
      <c r="R10" s="187"/>
      <c r="S10" s="187"/>
      <c r="T10" s="65"/>
      <c r="U10" s="65"/>
      <c r="V10" s="65"/>
      <c r="W10" s="156"/>
      <c r="X10" s="156">
        <v>70</v>
      </c>
    </row>
    <row r="11" spans="1:24" ht="30" customHeight="1" thickBot="1" x14ac:dyDescent="0.25">
      <c r="A11" s="63" t="s">
        <v>116</v>
      </c>
      <c r="B11" s="65"/>
      <c r="C11" s="65"/>
      <c r="D11" s="65">
        <v>20</v>
      </c>
      <c r="E11" s="65"/>
      <c r="F11" s="65"/>
      <c r="G11" s="65"/>
      <c r="H11" s="65"/>
      <c r="I11" s="65"/>
      <c r="J11" s="65"/>
      <c r="K11" s="65"/>
      <c r="L11" s="65"/>
      <c r="M11" s="65"/>
      <c r="N11" s="65"/>
      <c r="O11" s="65">
        <v>40</v>
      </c>
      <c r="P11" s="66"/>
      <c r="Q11" s="66"/>
      <c r="R11" s="187"/>
      <c r="S11" s="187"/>
      <c r="T11" s="65"/>
      <c r="U11" s="65"/>
      <c r="V11" s="65"/>
      <c r="W11" s="156"/>
      <c r="X11" s="156">
        <v>40</v>
      </c>
    </row>
    <row r="12" spans="1:24" ht="13.5" thickBot="1" x14ac:dyDescent="0.25">
      <c r="A12" s="63" t="s">
        <v>117</v>
      </c>
      <c r="B12" s="65"/>
      <c r="C12" s="65"/>
      <c r="D12" s="65"/>
      <c r="E12" s="65"/>
      <c r="F12" s="65"/>
      <c r="G12" s="65"/>
      <c r="H12" s="65"/>
      <c r="I12" s="65"/>
      <c r="J12" s="65"/>
      <c r="K12" s="65"/>
      <c r="L12" s="65"/>
      <c r="M12" s="65">
        <v>500</v>
      </c>
      <c r="N12" s="65"/>
      <c r="O12" s="65"/>
      <c r="P12" s="66"/>
      <c r="Q12" s="66"/>
      <c r="R12" s="187"/>
      <c r="S12" s="187"/>
      <c r="T12" s="219">
        <v>500</v>
      </c>
      <c r="U12" s="65"/>
      <c r="V12" s="65">
        <v>318</v>
      </c>
      <c r="W12" s="156"/>
      <c r="X12" s="156">
        <f>SUM(B12:W12)</f>
        <v>1318</v>
      </c>
    </row>
    <row r="13" spans="1:24" ht="24.75" thickBot="1" x14ac:dyDescent="0.25">
      <c r="A13" s="63" t="s">
        <v>118</v>
      </c>
      <c r="B13" s="65"/>
      <c r="C13" s="65"/>
      <c r="D13" s="65">
        <v>15</v>
      </c>
      <c r="E13" s="219">
        <v>15</v>
      </c>
      <c r="F13" s="65"/>
      <c r="G13" s="65"/>
      <c r="H13" s="65"/>
      <c r="I13" s="180"/>
      <c r="J13" s="65"/>
      <c r="K13" s="65"/>
      <c r="L13" s="65"/>
      <c r="M13" s="65"/>
      <c r="N13" s="65"/>
      <c r="O13" s="65"/>
      <c r="P13" s="66"/>
      <c r="Q13" s="66"/>
      <c r="R13" s="187"/>
      <c r="S13" s="187"/>
      <c r="T13" s="65"/>
      <c r="U13" s="65"/>
      <c r="V13" s="65">
        <v>100</v>
      </c>
      <c r="W13" s="156"/>
      <c r="X13" s="156">
        <v>115</v>
      </c>
    </row>
    <row r="14" spans="1:24" ht="24.75" thickBot="1" x14ac:dyDescent="0.25">
      <c r="A14" s="63" t="s">
        <v>119</v>
      </c>
      <c r="B14" s="65"/>
      <c r="C14" s="219">
        <v>30</v>
      </c>
      <c r="D14" s="219">
        <v>100</v>
      </c>
      <c r="E14" s="65"/>
      <c r="F14" s="65">
        <v>50</v>
      </c>
      <c r="G14" s="65"/>
      <c r="H14" s="182"/>
      <c r="I14" s="187"/>
      <c r="J14" s="172">
        <v>20</v>
      </c>
      <c r="K14" s="65"/>
      <c r="L14" s="65"/>
      <c r="M14" s="219">
        <v>120</v>
      </c>
      <c r="N14" s="65"/>
      <c r="O14" s="65"/>
      <c r="P14" s="66"/>
      <c r="Q14" s="66"/>
      <c r="R14" s="187"/>
      <c r="S14" s="187"/>
      <c r="T14" s="65"/>
      <c r="U14" s="65">
        <v>49</v>
      </c>
      <c r="V14" s="65">
        <v>148</v>
      </c>
      <c r="W14" s="156"/>
      <c r="X14" s="156">
        <f>SUM(B14:W14)</f>
        <v>517</v>
      </c>
    </row>
    <row r="15" spans="1:24" ht="13.5" thickBot="1" x14ac:dyDescent="0.25">
      <c r="A15" s="63" t="s">
        <v>121</v>
      </c>
      <c r="B15" s="65"/>
      <c r="C15" s="65"/>
      <c r="D15" s="65">
        <v>200</v>
      </c>
      <c r="E15" s="65"/>
      <c r="F15" s="65"/>
      <c r="G15" s="219">
        <v>200</v>
      </c>
      <c r="H15" s="182"/>
      <c r="I15" s="187">
        <v>200</v>
      </c>
      <c r="J15" s="220">
        <v>244</v>
      </c>
      <c r="K15" s="65"/>
      <c r="L15" s="65"/>
      <c r="M15" s="65">
        <v>200</v>
      </c>
      <c r="N15" s="65"/>
      <c r="O15" s="219">
        <v>20</v>
      </c>
      <c r="P15" s="66"/>
      <c r="Q15" s="66"/>
      <c r="R15" s="187"/>
      <c r="S15" s="187">
        <v>80</v>
      </c>
      <c r="T15" s="219">
        <v>80</v>
      </c>
      <c r="U15" s="65">
        <v>20</v>
      </c>
      <c r="V15" s="65">
        <v>82</v>
      </c>
      <c r="W15" s="156"/>
      <c r="X15" s="156">
        <f>SUM(B15:W15)</f>
        <v>1326</v>
      </c>
    </row>
    <row r="16" spans="1:24" ht="13.5" thickBot="1" x14ac:dyDescent="0.25">
      <c r="A16" s="63" t="s">
        <v>122</v>
      </c>
      <c r="B16" s="65"/>
      <c r="C16" s="65"/>
      <c r="D16" s="65">
        <v>100</v>
      </c>
      <c r="E16" s="65"/>
      <c r="F16" s="65"/>
      <c r="G16" s="219">
        <v>70</v>
      </c>
      <c r="H16" s="182"/>
      <c r="I16" s="187"/>
      <c r="J16" s="173">
        <v>30</v>
      </c>
      <c r="K16" s="65"/>
      <c r="L16" s="65"/>
      <c r="M16" s="65" t="s">
        <v>88</v>
      </c>
      <c r="N16" s="65"/>
      <c r="O16" s="65"/>
      <c r="P16" s="66"/>
      <c r="Q16" s="66"/>
      <c r="R16" s="187"/>
      <c r="S16" s="187"/>
      <c r="T16" s="180"/>
      <c r="U16" s="180"/>
      <c r="V16" s="180"/>
      <c r="W16" s="156"/>
      <c r="X16" s="156">
        <f>SUM(B16:W16)</f>
        <v>200</v>
      </c>
    </row>
    <row r="17" spans="1:24" ht="13.5" thickBot="1" x14ac:dyDescent="0.25">
      <c r="A17" s="67" t="s">
        <v>123</v>
      </c>
      <c r="B17" s="153"/>
      <c r="C17" s="70" t="s">
        <v>120</v>
      </c>
      <c r="D17" s="70">
        <f>SUM(D8:D16)</f>
        <v>455</v>
      </c>
      <c r="E17" s="70" t="s">
        <v>124</v>
      </c>
      <c r="F17" s="70">
        <v>50</v>
      </c>
      <c r="G17" s="217">
        <v>270</v>
      </c>
      <c r="H17" s="218">
        <v>0</v>
      </c>
      <c r="I17" s="188">
        <v>200</v>
      </c>
      <c r="J17" s="174">
        <v>304</v>
      </c>
      <c r="K17" s="153"/>
      <c r="L17" s="153"/>
      <c r="M17" s="70">
        <v>820</v>
      </c>
      <c r="N17" s="70" t="s">
        <v>88</v>
      </c>
      <c r="O17" s="70">
        <v>110</v>
      </c>
      <c r="P17" s="71" t="s">
        <v>88</v>
      </c>
      <c r="Q17" s="175"/>
      <c r="R17" s="194"/>
      <c r="S17" s="188">
        <v>80</v>
      </c>
      <c r="T17" s="188">
        <v>580</v>
      </c>
      <c r="U17" s="188">
        <v>69</v>
      </c>
      <c r="V17" s="188">
        <f>SUM(V8:V16)</f>
        <v>648</v>
      </c>
      <c r="W17" s="176"/>
      <c r="X17" s="176">
        <f>SUM(X10:X16)</f>
        <v>3586</v>
      </c>
    </row>
    <row r="18" spans="1:24" ht="24.75" thickBot="1" x14ac:dyDescent="0.25">
      <c r="A18" s="63" t="s">
        <v>125</v>
      </c>
      <c r="B18" s="65"/>
      <c r="C18" s="65"/>
      <c r="D18" s="65">
        <v>17</v>
      </c>
      <c r="E18" s="219">
        <v>65</v>
      </c>
      <c r="F18" s="65"/>
      <c r="G18" s="65"/>
      <c r="H18" s="182"/>
      <c r="I18" s="187"/>
      <c r="J18" s="220">
        <v>60</v>
      </c>
      <c r="K18" s="65"/>
      <c r="L18" s="65"/>
      <c r="M18" s="219">
        <v>30</v>
      </c>
      <c r="N18" s="65"/>
      <c r="O18" s="65" t="s">
        <v>126</v>
      </c>
      <c r="P18" s="221">
        <v>48</v>
      </c>
      <c r="Q18" s="66"/>
      <c r="R18" s="187"/>
      <c r="S18" s="187"/>
      <c r="T18" s="65">
        <v>30</v>
      </c>
      <c r="U18" s="65"/>
      <c r="V18" s="65"/>
      <c r="W18" s="156"/>
      <c r="X18" s="49">
        <v>413</v>
      </c>
    </row>
    <row r="19" spans="1:24" ht="24.75" thickBot="1" x14ac:dyDescent="0.25">
      <c r="A19" s="63" t="s">
        <v>127</v>
      </c>
      <c r="B19" s="65"/>
      <c r="C19" s="65"/>
      <c r="D19" s="65"/>
      <c r="E19" s="65"/>
      <c r="F19" s="65"/>
      <c r="G19" s="65"/>
      <c r="H19" s="182"/>
      <c r="I19" s="187"/>
      <c r="J19" s="220">
        <v>40</v>
      </c>
      <c r="K19" s="65"/>
      <c r="L19" s="65"/>
      <c r="M19" s="65"/>
      <c r="N19" s="65"/>
      <c r="O19" s="65"/>
      <c r="P19" s="66"/>
      <c r="Q19" s="66"/>
      <c r="R19" s="187"/>
      <c r="S19" s="187"/>
      <c r="T19" s="65"/>
      <c r="U19" s="65"/>
      <c r="V19" s="65"/>
      <c r="W19" s="156"/>
      <c r="X19" s="49">
        <v>40</v>
      </c>
    </row>
    <row r="20" spans="1:24" ht="13.5" thickBot="1" x14ac:dyDescent="0.25">
      <c r="A20" s="63" t="s">
        <v>128</v>
      </c>
      <c r="B20" s="65"/>
      <c r="C20" s="65"/>
      <c r="D20" s="65"/>
      <c r="E20" s="65"/>
      <c r="F20" s="65"/>
      <c r="G20" s="65"/>
      <c r="H20" s="182"/>
      <c r="I20" s="187"/>
      <c r="J20" s="173"/>
      <c r="K20" s="65"/>
      <c r="L20" s="65"/>
      <c r="M20" s="65"/>
      <c r="N20" s="65"/>
      <c r="O20" s="65">
        <v>157</v>
      </c>
      <c r="P20" s="66"/>
      <c r="Q20" s="66"/>
      <c r="R20" s="187"/>
      <c r="S20" s="187"/>
      <c r="T20" s="65"/>
      <c r="U20" s="65"/>
      <c r="V20" s="65"/>
      <c r="W20" s="156"/>
      <c r="X20" s="49">
        <v>157</v>
      </c>
    </row>
    <row r="21" spans="1:24" ht="13.5" thickBot="1" x14ac:dyDescent="0.25">
      <c r="A21" s="63" t="s">
        <v>129</v>
      </c>
      <c r="B21" s="65"/>
      <c r="C21" s="65"/>
      <c r="D21" s="65">
        <v>990</v>
      </c>
      <c r="E21" s="65"/>
      <c r="F21" s="65">
        <v>4400</v>
      </c>
      <c r="G21" s="65"/>
      <c r="H21" s="182"/>
      <c r="I21" s="187"/>
      <c r="J21" s="173">
        <v>500</v>
      </c>
      <c r="K21" s="65"/>
      <c r="L21" s="65"/>
      <c r="M21" s="65"/>
      <c r="N21" s="65"/>
      <c r="O21" s="65"/>
      <c r="P21" s="66"/>
      <c r="Q21" s="66">
        <v>1984</v>
      </c>
      <c r="R21" s="187"/>
      <c r="S21" s="187"/>
      <c r="T21" s="65"/>
      <c r="U21" s="65"/>
      <c r="V21" s="65"/>
      <c r="W21" s="156"/>
      <c r="X21" s="49">
        <f>SUM(B21:W21)</f>
        <v>7874</v>
      </c>
    </row>
    <row r="22" spans="1:24" ht="13.5" thickBot="1" x14ac:dyDescent="0.25">
      <c r="A22" s="63" t="s">
        <v>130</v>
      </c>
      <c r="B22" s="65"/>
      <c r="C22" s="65"/>
      <c r="D22" s="65"/>
      <c r="E22" s="65"/>
      <c r="F22" s="65"/>
      <c r="G22" s="65"/>
      <c r="H22" s="182"/>
      <c r="I22" s="187"/>
      <c r="J22" s="173"/>
      <c r="K22" s="65"/>
      <c r="L22" s="65"/>
      <c r="M22" s="65"/>
      <c r="N22" s="65"/>
      <c r="O22" s="65" t="s">
        <v>131</v>
      </c>
      <c r="P22" s="66"/>
      <c r="Q22" s="66"/>
      <c r="R22" s="187"/>
      <c r="S22" s="187"/>
      <c r="T22" s="65"/>
      <c r="U22" s="65"/>
      <c r="V22" s="65"/>
      <c r="W22" s="156"/>
      <c r="X22" s="49">
        <v>2500</v>
      </c>
    </row>
    <row r="23" spans="1:24" ht="13.5" thickBot="1" x14ac:dyDescent="0.25">
      <c r="A23" s="63" t="s">
        <v>132</v>
      </c>
      <c r="B23" s="65"/>
      <c r="C23" s="65"/>
      <c r="D23" s="65"/>
      <c r="E23" s="65"/>
      <c r="F23" s="65"/>
      <c r="G23" s="65"/>
      <c r="H23" s="182"/>
      <c r="I23" s="187"/>
      <c r="J23" s="173"/>
      <c r="K23" s="65"/>
      <c r="L23" s="65"/>
      <c r="M23" s="65"/>
      <c r="N23" s="65"/>
      <c r="O23" s="65"/>
      <c r="P23" s="66"/>
      <c r="Q23" s="66"/>
      <c r="R23" s="187"/>
      <c r="S23" s="187"/>
      <c r="T23" s="65"/>
      <c r="U23" s="65"/>
      <c r="V23" s="65"/>
      <c r="W23" s="156"/>
      <c r="X23" s="49"/>
    </row>
    <row r="24" spans="1:24" ht="13.5" thickBot="1" x14ac:dyDescent="0.25">
      <c r="A24" s="63" t="s">
        <v>133</v>
      </c>
      <c r="B24" s="65"/>
      <c r="C24" s="65"/>
      <c r="D24" s="65">
        <v>180</v>
      </c>
      <c r="E24" s="219">
        <v>600</v>
      </c>
      <c r="F24" s="65"/>
      <c r="G24" s="65"/>
      <c r="H24" s="222">
        <v>200</v>
      </c>
      <c r="I24" s="185">
        <v>242</v>
      </c>
      <c r="J24" s="173">
        <v>250</v>
      </c>
      <c r="K24" s="65"/>
      <c r="L24" s="65">
        <v>350</v>
      </c>
      <c r="M24" s="65"/>
      <c r="N24" s="65"/>
      <c r="O24" s="65"/>
      <c r="P24" s="66">
        <v>450</v>
      </c>
      <c r="Q24" s="66"/>
      <c r="R24" s="187"/>
      <c r="S24" s="187"/>
      <c r="T24" s="65"/>
      <c r="U24" s="65"/>
      <c r="V24" s="65"/>
      <c r="W24" s="156"/>
      <c r="X24" s="49">
        <f>SUM(B24:S24)</f>
        <v>2272</v>
      </c>
    </row>
    <row r="25" spans="1:24" ht="24.75" thickBot="1" x14ac:dyDescent="0.25">
      <c r="A25" s="63" t="s">
        <v>134</v>
      </c>
      <c r="B25" s="65"/>
      <c r="C25" s="65"/>
      <c r="D25" s="65">
        <v>80</v>
      </c>
      <c r="E25" s="219">
        <v>140</v>
      </c>
      <c r="F25" s="65"/>
      <c r="G25" s="65"/>
      <c r="H25" s="222">
        <v>80</v>
      </c>
      <c r="I25" s="187">
        <v>200</v>
      </c>
      <c r="J25" s="173">
        <v>100</v>
      </c>
      <c r="K25" s="65"/>
      <c r="L25" s="65">
        <v>100</v>
      </c>
      <c r="M25" s="65"/>
      <c r="N25" s="65">
        <v>2250</v>
      </c>
      <c r="O25" s="65"/>
      <c r="P25" s="221">
        <v>85</v>
      </c>
      <c r="Q25" s="66"/>
      <c r="R25" s="187">
        <v>45</v>
      </c>
      <c r="S25" s="187"/>
      <c r="T25" s="65"/>
      <c r="U25" s="65"/>
      <c r="V25" s="65"/>
      <c r="W25" s="156">
        <v>70</v>
      </c>
      <c r="X25" s="49">
        <f>SUM(B25:W25)</f>
        <v>3150</v>
      </c>
    </row>
    <row r="26" spans="1:24" ht="13.5" thickBot="1" x14ac:dyDescent="0.25">
      <c r="A26" s="63" t="s">
        <v>135</v>
      </c>
      <c r="B26" s="219">
        <v>90</v>
      </c>
      <c r="C26" s="65"/>
      <c r="D26" s="65">
        <v>60</v>
      </c>
      <c r="E26" s="219">
        <v>140</v>
      </c>
      <c r="F26" s="65"/>
      <c r="G26" s="65"/>
      <c r="H26" s="222">
        <v>15</v>
      </c>
      <c r="I26" s="187">
        <v>60</v>
      </c>
      <c r="J26" s="173">
        <v>50</v>
      </c>
      <c r="K26" s="65"/>
      <c r="L26" s="65">
        <v>30</v>
      </c>
      <c r="M26" s="65"/>
      <c r="N26" s="65"/>
      <c r="O26" s="65"/>
      <c r="P26" s="221">
        <v>15</v>
      </c>
      <c r="Q26" s="66"/>
      <c r="R26" s="187">
        <v>45</v>
      </c>
      <c r="S26" s="187"/>
      <c r="T26" s="219">
        <v>90</v>
      </c>
      <c r="U26" s="65"/>
      <c r="V26" s="65"/>
      <c r="W26" s="156">
        <v>80</v>
      </c>
      <c r="X26" s="49">
        <f>SUM(B26:W26)</f>
        <v>675</v>
      </c>
    </row>
    <row r="27" spans="1:24" ht="34.5" customHeight="1" x14ac:dyDescent="0.2">
      <c r="A27" s="236" t="s">
        <v>136</v>
      </c>
      <c r="B27" s="238"/>
      <c r="C27" s="238"/>
      <c r="D27" s="177"/>
      <c r="E27" s="232">
        <v>20</v>
      </c>
      <c r="F27" s="177"/>
      <c r="G27" s="238">
        <v>1420</v>
      </c>
      <c r="H27" s="244"/>
      <c r="I27" s="184"/>
      <c r="J27" s="242"/>
      <c r="K27" s="246"/>
      <c r="L27" s="238"/>
      <c r="M27" s="232">
        <v>250</v>
      </c>
      <c r="N27" s="238"/>
      <c r="O27" s="238"/>
      <c r="P27" s="248"/>
      <c r="Q27" s="250"/>
      <c r="R27" s="195"/>
      <c r="S27" s="195"/>
      <c r="T27" s="234">
        <v>150</v>
      </c>
      <c r="U27" s="216"/>
      <c r="V27" s="216"/>
      <c r="W27" s="252"/>
      <c r="X27" s="247">
        <f>SUM(A27:W28)</f>
        <v>1840</v>
      </c>
    </row>
    <row r="28" spans="1:24" ht="13.5" thickBot="1" x14ac:dyDescent="0.25">
      <c r="A28" s="237"/>
      <c r="B28" s="233"/>
      <c r="C28" s="233"/>
      <c r="D28" s="178"/>
      <c r="E28" s="233"/>
      <c r="F28" s="178"/>
      <c r="G28" s="233"/>
      <c r="H28" s="245"/>
      <c r="I28" s="189"/>
      <c r="J28" s="243"/>
      <c r="K28" s="235"/>
      <c r="L28" s="233"/>
      <c r="M28" s="233"/>
      <c r="N28" s="233"/>
      <c r="O28" s="233"/>
      <c r="P28" s="249"/>
      <c r="Q28" s="251"/>
      <c r="R28" s="195"/>
      <c r="S28" s="195"/>
      <c r="T28" s="235"/>
      <c r="U28" s="65"/>
      <c r="V28" s="65"/>
      <c r="W28" s="253"/>
      <c r="X28" s="241"/>
    </row>
    <row r="29" spans="1:24" ht="13.5" thickBot="1" x14ac:dyDescent="0.25">
      <c r="A29" s="63" t="s">
        <v>137</v>
      </c>
      <c r="B29" s="65"/>
      <c r="C29" s="65">
        <v>360</v>
      </c>
      <c r="D29" s="65"/>
      <c r="E29" s="65"/>
      <c r="F29" s="65"/>
      <c r="G29" s="65"/>
      <c r="H29" s="182"/>
      <c r="I29" s="187"/>
      <c r="J29" s="173"/>
      <c r="K29" s="65"/>
      <c r="L29" s="65"/>
      <c r="M29" s="65"/>
      <c r="N29" s="65"/>
      <c r="O29" s="65" t="s">
        <v>80</v>
      </c>
      <c r="P29" s="66"/>
      <c r="Q29" s="66"/>
      <c r="R29" s="187"/>
      <c r="S29" s="187"/>
      <c r="T29" s="65"/>
      <c r="U29" s="65"/>
      <c r="V29" s="65"/>
      <c r="W29" s="156"/>
      <c r="X29" s="49">
        <v>460</v>
      </c>
    </row>
    <row r="30" spans="1:24" ht="13.5" thickBot="1" x14ac:dyDescent="0.25">
      <c r="A30" s="63" t="s">
        <v>138</v>
      </c>
      <c r="B30" s="65"/>
      <c r="C30" s="65"/>
      <c r="D30" s="65">
        <v>150</v>
      </c>
      <c r="E30" s="219">
        <v>30</v>
      </c>
      <c r="F30" s="65"/>
      <c r="G30" s="65"/>
      <c r="H30" s="182"/>
      <c r="I30" s="187"/>
      <c r="J30" s="173">
        <v>432</v>
      </c>
      <c r="K30" s="219">
        <v>384</v>
      </c>
      <c r="L30" s="65">
        <v>300</v>
      </c>
      <c r="M30" s="219">
        <v>5</v>
      </c>
      <c r="N30" s="65"/>
      <c r="O30" s="65">
        <v>234</v>
      </c>
      <c r="P30" s="66"/>
      <c r="Q30" s="66"/>
      <c r="R30" s="187"/>
      <c r="S30" s="187"/>
      <c r="T30" s="65">
        <v>5</v>
      </c>
      <c r="U30" s="65"/>
      <c r="V30" s="65">
        <v>10</v>
      </c>
      <c r="W30" s="156"/>
      <c r="X30" s="49">
        <v>1400</v>
      </c>
    </row>
    <row r="31" spans="1:24" ht="24.75" thickBot="1" x14ac:dyDescent="0.25">
      <c r="A31" s="63" t="s">
        <v>139</v>
      </c>
      <c r="B31" s="65"/>
      <c r="C31" s="65"/>
      <c r="D31" s="65"/>
      <c r="E31" s="65"/>
      <c r="F31" s="65"/>
      <c r="G31" s="65"/>
      <c r="H31" s="182"/>
      <c r="I31" s="187"/>
      <c r="J31" s="173"/>
      <c r="K31" s="65"/>
      <c r="L31" s="65"/>
      <c r="M31" s="65"/>
      <c r="N31" s="65"/>
      <c r="O31" s="65"/>
      <c r="P31" s="66"/>
      <c r="Q31" s="66"/>
      <c r="R31" s="181"/>
      <c r="S31" s="187"/>
      <c r="T31" s="65"/>
      <c r="U31" s="65"/>
      <c r="V31" s="65"/>
      <c r="W31" s="156"/>
      <c r="X31" s="49"/>
    </row>
    <row r="32" spans="1:24" ht="13.5" thickBot="1" x14ac:dyDescent="0.25">
      <c r="A32" s="63" t="s">
        <v>140</v>
      </c>
      <c r="B32" s="65"/>
      <c r="C32" s="65"/>
      <c r="D32" s="65">
        <v>10</v>
      </c>
      <c r="E32" s="65"/>
      <c r="F32" s="65"/>
      <c r="G32" s="65"/>
      <c r="H32" s="182"/>
      <c r="I32" s="187"/>
      <c r="J32" s="173">
        <v>5</v>
      </c>
      <c r="K32" s="65"/>
      <c r="L32" s="65"/>
      <c r="M32" s="65"/>
      <c r="N32" s="65"/>
      <c r="O32" s="65">
        <v>600</v>
      </c>
      <c r="P32" s="66"/>
      <c r="Q32" s="66"/>
      <c r="R32" s="187"/>
      <c r="S32" s="187"/>
      <c r="T32" s="65"/>
      <c r="U32" s="65"/>
      <c r="V32" s="65"/>
      <c r="W32" s="156"/>
      <c r="X32" s="49">
        <f>SUM(B32:W32)</f>
        <v>615</v>
      </c>
    </row>
    <row r="33" spans="1:24" ht="13.5" thickBot="1" x14ac:dyDescent="0.25">
      <c r="A33" s="67" t="s">
        <v>141</v>
      </c>
      <c r="B33" s="217">
        <v>90</v>
      </c>
      <c r="C33" s="70">
        <v>360</v>
      </c>
      <c r="D33" s="70">
        <f>SUM(D18:D32)</f>
        <v>1487</v>
      </c>
      <c r="E33" s="70">
        <v>995</v>
      </c>
      <c r="F33" s="70">
        <v>4400</v>
      </c>
      <c r="G33" s="70">
        <v>1420</v>
      </c>
      <c r="H33" s="183">
        <v>295</v>
      </c>
      <c r="I33" s="188">
        <v>502</v>
      </c>
      <c r="J33" s="174">
        <f>SUM(J18:J32)</f>
        <v>1437</v>
      </c>
      <c r="K33" s="217">
        <v>384</v>
      </c>
      <c r="L33" s="70">
        <f>SUM(L18:L31)</f>
        <v>780</v>
      </c>
      <c r="M33" s="217">
        <v>285</v>
      </c>
      <c r="N33" s="70">
        <v>2250</v>
      </c>
      <c r="O33" s="70">
        <v>3771</v>
      </c>
      <c r="P33" s="71">
        <v>598</v>
      </c>
      <c r="Q33" s="71">
        <v>1984</v>
      </c>
      <c r="R33" s="188">
        <v>90</v>
      </c>
      <c r="S33" s="188">
        <v>0</v>
      </c>
      <c r="T33" s="70">
        <v>275</v>
      </c>
      <c r="U33" s="70"/>
      <c r="V33" s="70">
        <v>10</v>
      </c>
      <c r="W33" s="176">
        <v>150</v>
      </c>
      <c r="X33" s="176">
        <f>SUM(X18:X32)</f>
        <v>21396</v>
      </c>
    </row>
    <row r="34" spans="1:24" ht="13.5" thickBot="1" x14ac:dyDescent="0.25">
      <c r="A34" s="63" t="s">
        <v>142</v>
      </c>
      <c r="B34" s="219">
        <v>22</v>
      </c>
      <c r="C34" s="65">
        <v>97</v>
      </c>
      <c r="D34" s="65">
        <v>522</v>
      </c>
      <c r="E34" s="219">
        <v>280</v>
      </c>
      <c r="F34" s="65">
        <v>1188</v>
      </c>
      <c r="G34" s="65">
        <v>457</v>
      </c>
      <c r="H34" s="182">
        <v>80</v>
      </c>
      <c r="I34" s="187">
        <v>189</v>
      </c>
      <c r="J34" s="173">
        <v>352</v>
      </c>
      <c r="K34" s="65"/>
      <c r="L34" s="65">
        <v>130</v>
      </c>
      <c r="M34" s="65">
        <v>297</v>
      </c>
      <c r="N34" s="65">
        <v>610</v>
      </c>
      <c r="O34" s="65">
        <v>165</v>
      </c>
      <c r="P34" s="221">
        <v>172</v>
      </c>
      <c r="Q34" s="66">
        <v>536</v>
      </c>
      <c r="R34" s="187">
        <v>24</v>
      </c>
      <c r="S34" s="187">
        <v>21</v>
      </c>
      <c r="T34" s="65">
        <v>220</v>
      </c>
      <c r="U34" s="65">
        <v>18</v>
      </c>
      <c r="V34" s="65">
        <v>175</v>
      </c>
      <c r="W34" s="156">
        <v>40</v>
      </c>
      <c r="X34" s="49">
        <f>SUM(B34:W34)</f>
        <v>5595</v>
      </c>
    </row>
    <row r="35" spans="1:24" ht="24.75" thickBot="1" x14ac:dyDescent="0.25">
      <c r="A35" s="63" t="s">
        <v>143</v>
      </c>
      <c r="B35" s="65"/>
      <c r="C35" s="65"/>
      <c r="D35" s="65"/>
      <c r="E35" s="65"/>
      <c r="F35" s="65"/>
      <c r="G35" s="65"/>
      <c r="H35" s="182"/>
      <c r="I35" s="187"/>
      <c r="J35" s="173"/>
      <c r="K35" s="65"/>
      <c r="L35" s="65"/>
      <c r="M35" s="65"/>
      <c r="N35" s="65"/>
      <c r="O35" s="65"/>
      <c r="P35" s="66"/>
      <c r="Q35" s="66"/>
      <c r="R35" s="187"/>
      <c r="S35" s="187"/>
      <c r="T35" s="65"/>
      <c r="U35" s="65"/>
      <c r="V35" s="65"/>
      <c r="W35" s="156"/>
      <c r="X35" s="49" t="s">
        <v>88</v>
      </c>
    </row>
    <row r="36" spans="1:24" ht="13.5" thickBot="1" x14ac:dyDescent="0.25">
      <c r="A36" s="63" t="s">
        <v>144</v>
      </c>
      <c r="B36" s="65"/>
      <c r="C36" s="65"/>
      <c r="D36" s="65">
        <v>15</v>
      </c>
      <c r="E36" s="65"/>
      <c r="F36" s="65"/>
      <c r="G36" s="65"/>
      <c r="H36" s="182"/>
      <c r="I36" s="187"/>
      <c r="J36" s="173">
        <v>20</v>
      </c>
      <c r="K36" s="65"/>
      <c r="L36" s="65"/>
      <c r="M36" s="65"/>
      <c r="N36" s="65"/>
      <c r="O36" s="65"/>
      <c r="P36" s="66"/>
      <c r="Q36" s="66"/>
      <c r="R36" s="187"/>
      <c r="S36" s="187"/>
      <c r="T36" s="65"/>
      <c r="U36" s="65"/>
      <c r="V36" s="65"/>
      <c r="W36" s="156"/>
      <c r="X36" s="49">
        <v>20</v>
      </c>
    </row>
    <row r="37" spans="1:24" ht="13.5" thickBot="1" x14ac:dyDescent="0.25">
      <c r="A37" s="63" t="s">
        <v>145</v>
      </c>
      <c r="B37" s="65"/>
      <c r="C37" s="65"/>
      <c r="D37" s="65"/>
      <c r="E37" s="65"/>
      <c r="F37" s="65"/>
      <c r="G37" s="65"/>
      <c r="H37" s="182"/>
      <c r="I37" s="187"/>
      <c r="J37" s="173"/>
      <c r="K37" s="65"/>
      <c r="L37" s="65"/>
      <c r="M37" s="65"/>
      <c r="N37" s="65"/>
      <c r="O37" s="65" t="s">
        <v>80</v>
      </c>
      <c r="P37" s="66"/>
      <c r="Q37" s="66"/>
      <c r="R37" s="181"/>
      <c r="S37" s="187"/>
      <c r="T37" s="65"/>
      <c r="U37" s="65"/>
      <c r="V37" s="65"/>
      <c r="W37" s="156"/>
      <c r="X37" s="49">
        <v>100</v>
      </c>
    </row>
    <row r="38" spans="1:24" ht="24.75" thickBot="1" x14ac:dyDescent="0.25">
      <c r="A38" s="67" t="s">
        <v>146</v>
      </c>
      <c r="B38" s="217">
        <v>22</v>
      </c>
      <c r="C38" s="70">
        <v>97</v>
      </c>
      <c r="D38" s="70">
        <f>SUM(D34:D37)</f>
        <v>537</v>
      </c>
      <c r="E38" s="217">
        <v>280</v>
      </c>
      <c r="F38" s="70">
        <v>1188</v>
      </c>
      <c r="G38" s="70">
        <v>457</v>
      </c>
      <c r="H38" s="183">
        <v>80</v>
      </c>
      <c r="I38" s="188">
        <v>189</v>
      </c>
      <c r="J38" s="174">
        <f>SUM(J34:J37)</f>
        <v>372</v>
      </c>
      <c r="K38" s="70">
        <v>0</v>
      </c>
      <c r="L38" s="70">
        <f>SUM(L34:L37)</f>
        <v>130</v>
      </c>
      <c r="M38" s="70">
        <f>SUM(M34:M37)</f>
        <v>297</v>
      </c>
      <c r="N38" s="70">
        <v>610</v>
      </c>
      <c r="O38" s="217">
        <v>265</v>
      </c>
      <c r="P38" s="223">
        <v>172</v>
      </c>
      <c r="Q38" s="71">
        <v>536</v>
      </c>
      <c r="R38" s="188">
        <v>24</v>
      </c>
      <c r="S38" s="188">
        <v>21</v>
      </c>
      <c r="T38" s="70">
        <v>220</v>
      </c>
      <c r="U38" s="70">
        <v>18</v>
      </c>
      <c r="V38" s="70">
        <v>175</v>
      </c>
      <c r="W38" s="176">
        <v>40</v>
      </c>
      <c r="X38" s="176">
        <f>SUM(X34:X37)</f>
        <v>5715</v>
      </c>
    </row>
    <row r="39" spans="1:24" ht="24.75" thickBot="1" x14ac:dyDescent="0.25">
      <c r="A39" s="63" t="s">
        <v>147</v>
      </c>
      <c r="B39" s="65"/>
      <c r="C39" s="65"/>
      <c r="D39" s="65"/>
      <c r="E39" s="65"/>
      <c r="F39" s="65"/>
      <c r="G39" s="65"/>
      <c r="H39" s="182"/>
      <c r="I39" s="187"/>
      <c r="J39" s="173"/>
      <c r="K39" s="65"/>
      <c r="L39" s="65"/>
      <c r="M39" s="219">
        <v>116</v>
      </c>
      <c r="N39" s="65"/>
      <c r="O39" s="219">
        <v>350</v>
      </c>
      <c r="P39" s="66"/>
      <c r="Q39" s="66"/>
      <c r="R39" s="187"/>
      <c r="S39" s="187"/>
      <c r="T39" s="219">
        <v>90</v>
      </c>
      <c r="U39" s="65"/>
      <c r="V39" s="65"/>
      <c r="W39" s="156"/>
      <c r="X39" s="49">
        <f>SUM(B39:W39)</f>
        <v>556</v>
      </c>
    </row>
    <row r="40" spans="1:24" ht="13.5" thickBot="1" x14ac:dyDescent="0.25">
      <c r="A40" s="63" t="s">
        <v>149</v>
      </c>
      <c r="B40" s="65"/>
      <c r="C40" s="65"/>
      <c r="D40" s="65"/>
      <c r="E40" s="65"/>
      <c r="F40" s="65"/>
      <c r="G40" s="65"/>
      <c r="H40" s="182"/>
      <c r="I40" s="187"/>
      <c r="J40" s="173"/>
      <c r="K40" s="65"/>
      <c r="L40" s="65"/>
      <c r="M40" s="65"/>
      <c r="N40" s="65"/>
      <c r="O40" s="65"/>
      <c r="P40" s="66"/>
      <c r="Q40" s="66"/>
      <c r="R40" s="187"/>
      <c r="S40" s="187"/>
      <c r="T40" s="65"/>
      <c r="U40" s="65"/>
      <c r="V40" s="65"/>
      <c r="W40" s="156"/>
      <c r="X40" s="49">
        <v>0</v>
      </c>
    </row>
    <row r="41" spans="1:24" ht="13.5" thickBot="1" x14ac:dyDescent="0.25">
      <c r="A41" s="63" t="s">
        <v>150</v>
      </c>
      <c r="B41" s="65"/>
      <c r="C41" s="65"/>
      <c r="D41" s="65"/>
      <c r="E41" s="65"/>
      <c r="F41" s="65"/>
      <c r="G41" s="65"/>
      <c r="H41" s="182"/>
      <c r="I41" s="187"/>
      <c r="J41" s="173"/>
      <c r="K41" s="65"/>
      <c r="L41" s="65"/>
      <c r="M41" s="65"/>
      <c r="N41" s="65"/>
      <c r="O41" s="65"/>
      <c r="P41" s="66"/>
      <c r="Q41" s="66"/>
      <c r="R41" s="187"/>
      <c r="S41" s="187"/>
      <c r="T41" s="65"/>
      <c r="U41" s="65"/>
      <c r="V41" s="65"/>
      <c r="W41" s="156"/>
      <c r="X41" s="49">
        <v>0</v>
      </c>
    </row>
    <row r="42" spans="1:24" ht="13.5" thickBot="1" x14ac:dyDescent="0.25">
      <c r="A42" s="63" t="s">
        <v>151</v>
      </c>
      <c r="B42" s="65"/>
      <c r="C42" s="65"/>
      <c r="D42" s="65"/>
      <c r="E42" s="65"/>
      <c r="F42" s="65"/>
      <c r="G42" s="65"/>
      <c r="H42" s="182"/>
      <c r="I42" s="187"/>
      <c r="J42" s="173"/>
      <c r="K42" s="65"/>
      <c r="L42" s="65"/>
      <c r="M42" s="65"/>
      <c r="N42" s="65"/>
      <c r="O42" s="65"/>
      <c r="P42" s="66"/>
      <c r="Q42" s="66"/>
      <c r="R42" s="187"/>
      <c r="S42" s="187"/>
      <c r="T42" s="65"/>
      <c r="U42" s="65"/>
      <c r="V42" s="65"/>
      <c r="W42" s="156"/>
      <c r="X42" s="49" t="s">
        <v>88</v>
      </c>
    </row>
    <row r="43" spans="1:24" ht="13.5" thickBot="1" x14ac:dyDescent="0.25">
      <c r="A43" s="63" t="s">
        <v>152</v>
      </c>
      <c r="B43" s="65"/>
      <c r="C43" s="65"/>
      <c r="D43" s="65"/>
      <c r="E43" s="65"/>
      <c r="F43" s="65"/>
      <c r="G43" s="65"/>
      <c r="H43" s="182"/>
      <c r="I43" s="187"/>
      <c r="J43" s="173"/>
      <c r="K43" s="65"/>
      <c r="L43" s="65"/>
      <c r="M43" s="65"/>
      <c r="N43" s="65"/>
      <c r="O43" s="65"/>
      <c r="P43" s="66"/>
      <c r="Q43" s="66"/>
      <c r="R43" s="187"/>
      <c r="S43" s="187"/>
      <c r="T43" s="65"/>
      <c r="U43" s="65"/>
      <c r="V43" s="65"/>
      <c r="W43" s="156"/>
      <c r="X43" s="49">
        <v>0</v>
      </c>
    </row>
    <row r="44" spans="1:24" ht="13.5" thickBot="1" x14ac:dyDescent="0.25">
      <c r="A44" s="63" t="s">
        <v>153</v>
      </c>
      <c r="B44" s="65"/>
      <c r="C44" s="65"/>
      <c r="D44" s="65"/>
      <c r="E44" s="65"/>
      <c r="F44" s="65"/>
      <c r="G44" s="65"/>
      <c r="H44" s="182"/>
      <c r="I44" s="187"/>
      <c r="J44" s="173"/>
      <c r="K44" s="65"/>
      <c r="L44" s="65"/>
      <c r="M44" s="65"/>
      <c r="N44" s="65"/>
      <c r="O44" s="65"/>
      <c r="P44" s="66"/>
      <c r="Q44" s="66"/>
      <c r="R44" s="187"/>
      <c r="S44" s="187"/>
      <c r="T44" s="65"/>
      <c r="U44" s="65"/>
      <c r="V44" s="65"/>
      <c r="W44" s="156"/>
      <c r="X44" s="49" t="s">
        <v>88</v>
      </c>
    </row>
    <row r="45" spans="1:24" ht="13.5" thickBot="1" x14ac:dyDescent="0.25">
      <c r="A45" s="72" t="s">
        <v>154</v>
      </c>
      <c r="B45" s="65"/>
      <c r="C45" s="65"/>
      <c r="D45" s="65"/>
      <c r="E45" s="65"/>
      <c r="F45" s="65"/>
      <c r="G45" s="65"/>
      <c r="H45" s="182"/>
      <c r="I45" s="187"/>
      <c r="J45" s="173"/>
      <c r="K45" s="65"/>
      <c r="L45" s="65"/>
      <c r="M45" s="65"/>
      <c r="N45" s="65"/>
      <c r="O45" s="65"/>
      <c r="P45" s="66"/>
      <c r="Q45" s="66"/>
      <c r="R45" s="187"/>
      <c r="S45" s="187"/>
      <c r="T45" s="65"/>
      <c r="U45" s="65"/>
      <c r="V45" s="65"/>
      <c r="W45" s="156"/>
      <c r="X45" s="49" t="s">
        <v>88</v>
      </c>
    </row>
    <row r="46" spans="1:24" ht="24.75" thickBot="1" x14ac:dyDescent="0.25">
      <c r="A46" s="67" t="s">
        <v>155</v>
      </c>
      <c r="B46" s="70" t="s">
        <v>88</v>
      </c>
      <c r="C46" s="70" t="s">
        <v>88</v>
      </c>
      <c r="D46" s="70">
        <v>0</v>
      </c>
      <c r="E46" s="70" t="s">
        <v>88</v>
      </c>
      <c r="F46" s="70">
        <v>0</v>
      </c>
      <c r="G46" s="70" t="s">
        <v>88</v>
      </c>
      <c r="H46" s="183" t="s">
        <v>88</v>
      </c>
      <c r="I46" s="186">
        <v>0</v>
      </c>
      <c r="J46" s="70">
        <v>0</v>
      </c>
      <c r="K46" s="70" t="s">
        <v>88</v>
      </c>
      <c r="L46" s="70">
        <v>0</v>
      </c>
      <c r="M46" s="70" t="s">
        <v>148</v>
      </c>
      <c r="N46" s="70" t="s">
        <v>88</v>
      </c>
      <c r="O46" s="217">
        <v>350</v>
      </c>
      <c r="P46" s="71" t="s">
        <v>88</v>
      </c>
      <c r="Q46" s="71" t="s">
        <v>88</v>
      </c>
      <c r="R46" s="188">
        <v>0</v>
      </c>
      <c r="S46" s="188">
        <v>0</v>
      </c>
      <c r="T46" s="70">
        <v>90</v>
      </c>
      <c r="U46" s="70"/>
      <c r="V46" s="70"/>
      <c r="W46" s="176" t="s">
        <v>88</v>
      </c>
      <c r="X46" s="176">
        <f>SUM(X39:X45)</f>
        <v>556</v>
      </c>
    </row>
    <row r="47" spans="1:24" ht="13.5" thickBot="1" x14ac:dyDescent="0.25">
      <c r="A47" s="73" t="s">
        <v>156</v>
      </c>
      <c r="B47" s="224">
        <v>112</v>
      </c>
      <c r="C47" s="196">
        <v>487</v>
      </c>
      <c r="D47" s="196">
        <f>SUM(D17+D33+D38+D46)</f>
        <v>2479</v>
      </c>
      <c r="E47" s="224">
        <v>1300</v>
      </c>
      <c r="F47" s="196">
        <f>SUM(F17+F33+F38)</f>
        <v>5638</v>
      </c>
      <c r="G47" s="196">
        <f>SUM(G17+G33+G38+G46)</f>
        <v>2147</v>
      </c>
      <c r="H47" s="200">
        <v>375</v>
      </c>
      <c r="I47" s="201">
        <f>SUM(I17+I33+I38)</f>
        <v>891</v>
      </c>
      <c r="J47" s="196">
        <f>SUM(J17+J33+J38+J46)</f>
        <v>2113</v>
      </c>
      <c r="K47" s="224">
        <v>384</v>
      </c>
      <c r="L47" s="196">
        <f>SUM(L33+L38)</f>
        <v>910</v>
      </c>
      <c r="M47" s="196">
        <f>SUM(M17+M33+M38+M46)</f>
        <v>1518</v>
      </c>
      <c r="N47" s="196">
        <v>2860</v>
      </c>
      <c r="O47" s="196">
        <v>4496</v>
      </c>
      <c r="P47" s="197">
        <v>770</v>
      </c>
      <c r="Q47" s="198">
        <v>2520</v>
      </c>
      <c r="R47" s="199">
        <v>114</v>
      </c>
      <c r="S47" s="199">
        <v>101</v>
      </c>
      <c r="T47" s="196">
        <f>SUM(T17+T33+T38+T46)</f>
        <v>1165</v>
      </c>
      <c r="U47" s="196">
        <v>87</v>
      </c>
      <c r="V47" s="196">
        <v>833</v>
      </c>
      <c r="W47" s="202">
        <v>190</v>
      </c>
      <c r="X47" s="160">
        <f>SUM(B47:W47)</f>
        <v>31490</v>
      </c>
    </row>
  </sheetData>
  <mergeCells count="20">
    <mergeCell ref="X27:X28"/>
    <mergeCell ref="N27:N28"/>
    <mergeCell ref="O27:O28"/>
    <mergeCell ref="P27:P28"/>
    <mergeCell ref="Q27:Q28"/>
    <mergeCell ref="W27:W28"/>
    <mergeCell ref="C4:C6"/>
    <mergeCell ref="H4:H6"/>
    <mergeCell ref="L4:L6"/>
    <mergeCell ref="J27:J28"/>
    <mergeCell ref="H27:H28"/>
    <mergeCell ref="K27:K28"/>
    <mergeCell ref="L27:L28"/>
    <mergeCell ref="M27:M28"/>
    <mergeCell ref="T27:T28"/>
    <mergeCell ref="A27:A28"/>
    <mergeCell ref="B27:B28"/>
    <mergeCell ref="C27:C28"/>
    <mergeCell ref="E27:E28"/>
    <mergeCell ref="G27:G28"/>
  </mergeCells>
  <phoneticPr fontId="0" type="noConversion"/>
  <pageMargins left="0.75" right="0.75" top="1" bottom="1" header="0.5" footer="0.5"/>
  <pageSetup paperSize="8" scale="83" orientation="landscape" r:id="rId1"/>
  <headerFooter alignWithMargins="0"/>
  <ignoredErrors>
    <ignoredError sqref="O18 O22 O29 O37 E17 M46 C17" numberStoredAsText="1"/>
    <ignoredError sqref="V17 J33 M38" formulaRange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"/>
  <sheetViews>
    <sheetView workbookViewId="0">
      <selection activeCell="J37" sqref="J37"/>
    </sheetView>
  </sheetViews>
  <sheetFormatPr defaultRowHeight="12.75" x14ac:dyDescent="0.2"/>
  <cols>
    <col min="1" max="1" width="16" customWidth="1"/>
    <col min="2" max="2" width="12" customWidth="1"/>
    <col min="10" max="10" width="9.5703125" bestFit="1" customWidth="1"/>
  </cols>
  <sheetData>
    <row r="1" spans="1:10" x14ac:dyDescent="0.2">
      <c r="A1" s="77" t="s">
        <v>265</v>
      </c>
      <c r="B1" s="77"/>
    </row>
    <row r="2" spans="1:10" x14ac:dyDescent="0.2">
      <c r="A2" s="78"/>
      <c r="B2" s="78"/>
    </row>
    <row r="3" spans="1:10" x14ac:dyDescent="0.2">
      <c r="A3" s="78"/>
      <c r="B3" s="78"/>
    </row>
    <row r="4" spans="1:10" ht="13.5" thickBot="1" x14ac:dyDescent="0.25">
      <c r="A4" s="79" t="s">
        <v>157</v>
      </c>
      <c r="B4" s="79"/>
    </row>
    <row r="5" spans="1:10" x14ac:dyDescent="0.2">
      <c r="A5" s="76"/>
      <c r="B5" s="80"/>
      <c r="C5" s="80"/>
      <c r="D5" s="80"/>
      <c r="E5" s="80"/>
      <c r="F5" s="80"/>
      <c r="G5" s="80"/>
      <c r="H5" s="80"/>
      <c r="I5" s="80"/>
      <c r="J5" s="80"/>
    </row>
    <row r="6" spans="1:10" ht="53.25" thickBot="1" x14ac:dyDescent="0.25">
      <c r="A6" s="74" t="s">
        <v>9</v>
      </c>
      <c r="B6" s="49" t="s">
        <v>234</v>
      </c>
      <c r="C6" s="58" t="s">
        <v>158</v>
      </c>
      <c r="D6" s="58" t="s">
        <v>159</v>
      </c>
      <c r="E6" s="59" t="s">
        <v>160</v>
      </c>
      <c r="F6" s="59" t="s">
        <v>227</v>
      </c>
      <c r="G6" s="59" t="s">
        <v>230</v>
      </c>
      <c r="H6" s="59" t="s">
        <v>231</v>
      </c>
      <c r="I6" s="59" t="s">
        <v>161</v>
      </c>
      <c r="J6" s="58" t="s">
        <v>17</v>
      </c>
    </row>
    <row r="7" spans="1:10" ht="16.5" thickBot="1" x14ac:dyDescent="0.25">
      <c r="A7" s="22"/>
      <c r="B7" s="152">
        <v>882202</v>
      </c>
      <c r="C7" s="81" t="s">
        <v>162</v>
      </c>
      <c r="D7" s="81" t="s">
        <v>163</v>
      </c>
      <c r="E7" s="82" t="s">
        <v>164</v>
      </c>
      <c r="F7" s="82">
        <v>882111</v>
      </c>
      <c r="G7" s="82">
        <v>882113</v>
      </c>
      <c r="H7" s="82">
        <v>882129</v>
      </c>
      <c r="I7" s="81" t="s">
        <v>165</v>
      </c>
      <c r="J7" s="23"/>
    </row>
    <row r="8" spans="1:10" ht="16.5" thickBot="1" x14ac:dyDescent="0.25">
      <c r="A8" s="83" t="s">
        <v>158</v>
      </c>
      <c r="B8" s="203"/>
      <c r="C8" s="84">
        <v>300</v>
      </c>
      <c r="D8" s="23"/>
      <c r="E8" s="23"/>
      <c r="F8" s="23"/>
      <c r="G8" s="23"/>
      <c r="H8" s="23"/>
      <c r="I8" s="23"/>
      <c r="J8" s="85">
        <v>300</v>
      </c>
    </row>
    <row r="9" spans="1:10" ht="16.5" thickBot="1" x14ac:dyDescent="0.25">
      <c r="A9" s="83" t="s">
        <v>159</v>
      </c>
      <c r="B9" s="203"/>
      <c r="C9" s="23"/>
      <c r="D9" s="84">
        <v>200</v>
      </c>
      <c r="E9" s="23"/>
      <c r="F9" s="23"/>
      <c r="G9" s="23"/>
      <c r="H9" s="23"/>
      <c r="I9" s="23"/>
      <c r="J9" s="86">
        <v>200</v>
      </c>
    </row>
    <row r="10" spans="1:10" ht="34.5" thickBot="1" x14ac:dyDescent="0.25">
      <c r="A10" s="83" t="s">
        <v>166</v>
      </c>
      <c r="B10" s="203"/>
      <c r="C10" s="23"/>
      <c r="D10" s="23"/>
      <c r="E10" s="9">
        <v>50</v>
      </c>
      <c r="F10" s="9"/>
      <c r="G10" s="9"/>
      <c r="H10" s="9"/>
      <c r="I10" s="23"/>
      <c r="J10" s="86">
        <v>50</v>
      </c>
    </row>
    <row r="11" spans="1:10" ht="16.5" thickBot="1" x14ac:dyDescent="0.25">
      <c r="A11" s="83" t="s">
        <v>161</v>
      </c>
      <c r="B11" s="203"/>
      <c r="C11" s="23"/>
      <c r="D11" s="23"/>
      <c r="E11" s="23"/>
      <c r="F11" s="23"/>
      <c r="G11" s="23"/>
      <c r="H11" s="23"/>
      <c r="I11" s="84">
        <v>100</v>
      </c>
      <c r="J11" s="86">
        <v>100</v>
      </c>
    </row>
    <row r="12" spans="1:10" ht="16.5" thickBot="1" x14ac:dyDescent="0.25">
      <c r="A12" s="83" t="s">
        <v>234</v>
      </c>
      <c r="B12" s="203">
        <v>50</v>
      </c>
      <c r="C12" s="23"/>
      <c r="D12" s="23"/>
      <c r="E12" s="23"/>
      <c r="F12" s="23"/>
      <c r="G12" s="23"/>
      <c r="H12" s="23"/>
      <c r="I12" s="84"/>
      <c r="J12" s="86">
        <v>50</v>
      </c>
    </row>
    <row r="13" spans="1:10" ht="16.5" thickBot="1" x14ac:dyDescent="0.25">
      <c r="A13" s="83" t="s">
        <v>228</v>
      </c>
      <c r="B13" s="203"/>
      <c r="C13" s="84"/>
      <c r="D13" s="23"/>
      <c r="E13" s="23"/>
      <c r="F13" s="64">
        <v>250</v>
      </c>
      <c r="G13" s="23"/>
      <c r="H13" s="23"/>
      <c r="I13" s="23"/>
      <c r="J13" s="86">
        <v>250</v>
      </c>
    </row>
    <row r="14" spans="1:10" ht="23.25" thickBot="1" x14ac:dyDescent="0.25">
      <c r="A14" s="83" t="s">
        <v>229</v>
      </c>
      <c r="B14" s="203"/>
      <c r="C14" s="84"/>
      <c r="D14" s="23"/>
      <c r="E14" s="23"/>
      <c r="F14" s="64">
        <v>3000</v>
      </c>
      <c r="G14" s="23"/>
      <c r="H14" s="23"/>
      <c r="I14" s="23"/>
      <c r="J14" s="86">
        <v>3000</v>
      </c>
    </row>
    <row r="15" spans="1:10" ht="23.25" thickBot="1" x14ac:dyDescent="0.25">
      <c r="A15" s="83" t="s">
        <v>230</v>
      </c>
      <c r="B15" s="203"/>
      <c r="C15" s="84"/>
      <c r="D15" s="23"/>
      <c r="E15" s="23"/>
      <c r="F15" s="23"/>
      <c r="G15" s="64">
        <v>500</v>
      </c>
      <c r="H15" s="23"/>
      <c r="I15" s="23"/>
      <c r="J15" s="86">
        <v>500</v>
      </c>
    </row>
    <row r="16" spans="1:10" ht="16.5" thickBot="1" x14ac:dyDescent="0.25">
      <c r="A16" s="83" t="s">
        <v>232</v>
      </c>
      <c r="B16" s="203"/>
      <c r="C16" s="84"/>
      <c r="D16" s="23"/>
      <c r="E16" s="23"/>
      <c r="F16" s="23"/>
      <c r="G16" s="23"/>
      <c r="H16" s="64">
        <v>300</v>
      </c>
      <c r="I16" s="23"/>
      <c r="J16" s="86">
        <v>300</v>
      </c>
    </row>
    <row r="17" spans="1:10" ht="16.5" thickBot="1" x14ac:dyDescent="0.25">
      <c r="A17" s="83" t="s">
        <v>233</v>
      </c>
      <c r="B17" s="203"/>
      <c r="C17" s="84"/>
      <c r="D17" s="23"/>
      <c r="E17" s="23"/>
      <c r="F17" s="23"/>
      <c r="G17" s="23"/>
      <c r="H17" s="64">
        <v>180</v>
      </c>
      <c r="I17" s="23"/>
      <c r="J17" s="86">
        <v>180</v>
      </c>
    </row>
    <row r="18" spans="1:10" ht="13.5" thickBot="1" x14ac:dyDescent="0.25">
      <c r="A18" s="87" t="s">
        <v>167</v>
      </c>
      <c r="B18" s="143">
        <v>50</v>
      </c>
      <c r="C18" s="88">
        <v>300</v>
      </c>
      <c r="D18" s="88">
        <v>200</v>
      </c>
      <c r="E18" s="89">
        <v>50</v>
      </c>
      <c r="F18" s="89">
        <v>3250</v>
      </c>
      <c r="G18" s="89">
        <v>500</v>
      </c>
      <c r="H18" s="89">
        <v>480</v>
      </c>
      <c r="I18" s="88">
        <v>100</v>
      </c>
      <c r="J18" s="90">
        <f>SUM(J8:J17)</f>
        <v>4930</v>
      </c>
    </row>
  </sheetData>
  <phoneticPr fontId="0" type="noConversion"/>
  <pageMargins left="0.75" right="0.75" top="1" bottom="1" header="0.5" footer="0.5"/>
  <pageSetup paperSize="9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2"/>
  <sheetViews>
    <sheetView workbookViewId="0">
      <selection activeCell="B36" sqref="B36"/>
    </sheetView>
  </sheetViews>
  <sheetFormatPr defaultRowHeight="12.75" x14ac:dyDescent="0.2"/>
  <cols>
    <col min="1" max="1" width="39.85546875" customWidth="1"/>
    <col min="2" max="2" width="15.85546875" customWidth="1"/>
  </cols>
  <sheetData>
    <row r="1" spans="1:2" x14ac:dyDescent="0.2">
      <c r="A1" s="91" t="s">
        <v>266</v>
      </c>
    </row>
    <row r="2" spans="1:2" x14ac:dyDescent="0.2">
      <c r="A2" s="91" t="s">
        <v>168</v>
      </c>
    </row>
    <row r="3" spans="1:2" ht="16.5" x14ac:dyDescent="0.25">
      <c r="A3" s="26"/>
    </row>
    <row r="4" spans="1:2" ht="13.5" thickBot="1" x14ac:dyDescent="0.25">
      <c r="A4" s="92" t="s">
        <v>157</v>
      </c>
    </row>
    <row r="5" spans="1:2" x14ac:dyDescent="0.2">
      <c r="A5" s="93"/>
      <c r="B5" s="95"/>
    </row>
    <row r="6" spans="1:2" ht="13.5" thickBot="1" x14ac:dyDescent="0.25">
      <c r="A6" s="94" t="s">
        <v>169</v>
      </c>
      <c r="B6" s="82" t="s">
        <v>170</v>
      </c>
    </row>
    <row r="7" spans="1:2" x14ac:dyDescent="0.2">
      <c r="A7" s="96"/>
      <c r="B7" s="97"/>
    </row>
    <row r="8" spans="1:2" ht="13.5" thickBot="1" x14ac:dyDescent="0.25">
      <c r="A8" s="83" t="s">
        <v>235</v>
      </c>
      <c r="B8" s="9">
        <v>100</v>
      </c>
    </row>
    <row r="9" spans="1:2" x14ac:dyDescent="0.2">
      <c r="A9" s="96"/>
      <c r="B9" s="97"/>
    </row>
    <row r="10" spans="1:2" ht="13.5" thickBot="1" x14ac:dyDescent="0.25">
      <c r="A10" s="83" t="s">
        <v>236</v>
      </c>
      <c r="B10" s="9">
        <v>100</v>
      </c>
    </row>
    <row r="11" spans="1:2" x14ac:dyDescent="0.2">
      <c r="A11" s="98"/>
      <c r="B11" s="100"/>
    </row>
    <row r="12" spans="1:2" ht="13.5" thickBot="1" x14ac:dyDescent="0.25">
      <c r="A12" s="99" t="s">
        <v>171</v>
      </c>
      <c r="B12" s="13">
        <v>200</v>
      </c>
    </row>
    <row r="13" spans="1:2" hidden="1" x14ac:dyDescent="0.2">
      <c r="A13" s="96"/>
      <c r="B13" s="97"/>
    </row>
    <row r="14" spans="1:2" ht="13.5" thickBot="1" x14ac:dyDescent="0.25">
      <c r="A14" s="83" t="s">
        <v>237</v>
      </c>
      <c r="B14" s="9">
        <v>3502</v>
      </c>
    </row>
    <row r="15" spans="1:2" ht="24.75" customHeight="1" thickBot="1" x14ac:dyDescent="0.25">
      <c r="A15" s="83" t="s">
        <v>238</v>
      </c>
      <c r="B15" s="9">
        <v>160</v>
      </c>
    </row>
    <row r="16" spans="1:2" hidden="1" x14ac:dyDescent="0.2">
      <c r="A16" s="96"/>
      <c r="B16" s="97"/>
    </row>
    <row r="17" spans="1:2" ht="13.5" thickBot="1" x14ac:dyDescent="0.25">
      <c r="A17" s="204" t="s">
        <v>239</v>
      </c>
      <c r="B17" s="205">
        <v>1130</v>
      </c>
    </row>
    <row r="18" spans="1:2" ht="13.5" thickBot="1" x14ac:dyDescent="0.25">
      <c r="A18" s="206" t="s">
        <v>240</v>
      </c>
      <c r="B18" s="207">
        <v>210</v>
      </c>
    </row>
    <row r="19" spans="1:2" x14ac:dyDescent="0.2">
      <c r="A19" s="98"/>
      <c r="B19" s="100"/>
    </row>
    <row r="20" spans="1:2" ht="22.5" thickBot="1" x14ac:dyDescent="0.25">
      <c r="A20" s="99" t="s">
        <v>172</v>
      </c>
      <c r="B20" s="13">
        <f>SUM(B14:B18)</f>
        <v>5002</v>
      </c>
    </row>
    <row r="21" spans="1:2" x14ac:dyDescent="0.2">
      <c r="A21" s="101"/>
      <c r="B21" s="102"/>
    </row>
    <row r="22" spans="1:2" ht="21.75" thickBot="1" x14ac:dyDescent="0.25">
      <c r="A22" s="87" t="s">
        <v>173</v>
      </c>
      <c r="B22" s="89">
        <f>SUM(B12+B20)</f>
        <v>5202</v>
      </c>
    </row>
  </sheetData>
  <phoneticPr fontId="0" type="noConversion"/>
  <pageMargins left="0.75" right="0.75" top="1" bottom="1" header="0.5" footer="0.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Views>
    <sheetView workbookViewId="0">
      <selection activeCell="F14" sqref="F14"/>
    </sheetView>
  </sheetViews>
  <sheetFormatPr defaultRowHeight="12.75" x14ac:dyDescent="0.2"/>
  <cols>
    <col min="2" max="2" width="11.85546875" customWidth="1"/>
    <col min="3" max="3" width="11.7109375" bestFit="1" customWidth="1"/>
    <col min="4" max="4" width="22.28515625" customWidth="1"/>
    <col min="6" max="6" width="11" customWidth="1"/>
  </cols>
  <sheetData>
    <row r="1" spans="1:6" x14ac:dyDescent="0.2">
      <c r="A1" s="91"/>
    </row>
    <row r="2" spans="1:6" x14ac:dyDescent="0.2">
      <c r="A2" s="103"/>
      <c r="B2" s="225" t="s">
        <v>267</v>
      </c>
      <c r="C2" s="225"/>
      <c r="D2" s="225"/>
      <c r="E2" s="225"/>
    </row>
    <row r="3" spans="1:6" x14ac:dyDescent="0.2">
      <c r="A3" s="25"/>
    </row>
    <row r="4" spans="1:6" ht="13.5" thickBot="1" x14ac:dyDescent="0.25">
      <c r="A4" s="92" t="s">
        <v>157</v>
      </c>
    </row>
    <row r="5" spans="1:6" ht="48" customHeight="1" thickTop="1" thickBot="1" x14ac:dyDescent="0.25">
      <c r="A5" s="104" t="s">
        <v>174</v>
      </c>
      <c r="B5" s="161" t="s">
        <v>175</v>
      </c>
      <c r="C5" s="163" t="s">
        <v>176</v>
      </c>
      <c r="D5" s="106" t="s">
        <v>177</v>
      </c>
      <c r="E5" s="107" t="s">
        <v>178</v>
      </c>
      <c r="F5" s="105" t="s">
        <v>179</v>
      </c>
    </row>
    <row r="6" spans="1:6" ht="20.25" thickBot="1" x14ac:dyDescent="0.25">
      <c r="A6" s="139">
        <v>1</v>
      </c>
      <c r="B6" s="162" t="s">
        <v>260</v>
      </c>
      <c r="C6" s="162"/>
      <c r="D6" s="108" t="s">
        <v>261</v>
      </c>
      <c r="E6" s="165">
        <v>568</v>
      </c>
      <c r="F6" s="109">
        <v>890444</v>
      </c>
    </row>
    <row r="7" spans="1:6" ht="23.25" thickBot="1" x14ac:dyDescent="0.25">
      <c r="A7" s="22">
        <v>2</v>
      </c>
      <c r="B7" s="62" t="s">
        <v>270</v>
      </c>
      <c r="C7" s="23"/>
      <c r="D7" s="62" t="s">
        <v>271</v>
      </c>
      <c r="E7" s="156">
        <v>20685</v>
      </c>
      <c r="F7" s="156">
        <v>841126</v>
      </c>
    </row>
    <row r="8" spans="1:6" ht="16.5" thickBot="1" x14ac:dyDescent="0.25">
      <c r="A8" s="110"/>
      <c r="B8" s="111" t="s">
        <v>180</v>
      </c>
      <c r="C8" s="112"/>
      <c r="D8" s="112"/>
      <c r="E8" s="164">
        <f>SUM(E6:E7)</f>
        <v>21253</v>
      </c>
      <c r="F8" s="112"/>
    </row>
  </sheetData>
  <phoneticPr fontId="0" type="noConversion"/>
  <pageMargins left="0.75" right="0.75" top="1" bottom="1" header="0.5" footer="0.5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2"/>
  <sheetViews>
    <sheetView workbookViewId="0">
      <selection activeCell="H25" sqref="H25"/>
    </sheetView>
  </sheetViews>
  <sheetFormatPr defaultRowHeight="12.75" x14ac:dyDescent="0.2"/>
  <cols>
    <col min="1" max="1" width="28.42578125" customWidth="1"/>
    <col min="2" max="2" width="15.140625" customWidth="1"/>
    <col min="3" max="3" width="14.42578125" customWidth="1"/>
    <col min="4" max="4" width="13.85546875" customWidth="1"/>
  </cols>
  <sheetData>
    <row r="1" spans="1:4" ht="16.5" x14ac:dyDescent="0.25">
      <c r="A1" s="113"/>
    </row>
    <row r="2" spans="1:4" ht="16.5" x14ac:dyDescent="0.25">
      <c r="A2" s="113"/>
    </row>
    <row r="3" spans="1:4" x14ac:dyDescent="0.2">
      <c r="A3" s="114"/>
      <c r="B3" s="114"/>
      <c r="C3" s="114"/>
      <c r="D3" s="114"/>
    </row>
    <row r="4" spans="1:4" ht="13.5" thickBot="1" x14ac:dyDescent="0.25">
      <c r="A4" s="114"/>
      <c r="B4" s="114"/>
      <c r="C4" s="114"/>
      <c r="D4" s="114"/>
    </row>
    <row r="5" spans="1:4" x14ac:dyDescent="0.2">
      <c r="A5" s="115" t="s">
        <v>181</v>
      </c>
      <c r="B5" s="116"/>
      <c r="C5" s="116"/>
      <c r="D5" s="117"/>
    </row>
    <row r="6" spans="1:4" ht="13.5" thickBot="1" x14ac:dyDescent="0.25">
      <c r="A6" s="118" t="s">
        <v>268</v>
      </c>
      <c r="B6" s="119"/>
      <c r="C6" s="119"/>
      <c r="D6" s="120" t="s">
        <v>182</v>
      </c>
    </row>
    <row r="7" spans="1:4" ht="13.5" thickBot="1" x14ac:dyDescent="0.25">
      <c r="A7" s="121"/>
      <c r="B7" s="122" t="s">
        <v>183</v>
      </c>
      <c r="C7" s="122" t="s">
        <v>184</v>
      </c>
      <c r="D7" s="122" t="s">
        <v>180</v>
      </c>
    </row>
    <row r="8" spans="1:4" ht="13.5" thickBot="1" x14ac:dyDescent="0.25">
      <c r="A8" s="121"/>
      <c r="B8" s="122" t="s">
        <v>185</v>
      </c>
      <c r="C8" s="122" t="s">
        <v>185</v>
      </c>
      <c r="D8" s="122"/>
    </row>
    <row r="9" spans="1:4" ht="13.5" thickBot="1" x14ac:dyDescent="0.25">
      <c r="A9" s="121"/>
      <c r="B9" s="122"/>
      <c r="C9" s="122"/>
      <c r="D9" s="122"/>
    </row>
    <row r="10" spans="1:4" ht="13.5" thickBot="1" x14ac:dyDescent="0.25">
      <c r="A10" s="121" t="s">
        <v>43</v>
      </c>
      <c r="B10" s="123" t="s">
        <v>89</v>
      </c>
      <c r="C10" s="123" t="s">
        <v>88</v>
      </c>
      <c r="D10" s="123" t="s">
        <v>89</v>
      </c>
    </row>
    <row r="11" spans="1:4" ht="13.5" thickBot="1" x14ac:dyDescent="0.25">
      <c r="A11" s="121"/>
      <c r="B11" s="122"/>
      <c r="C11" s="122"/>
      <c r="D11" s="122"/>
    </row>
    <row r="12" spans="1:4" ht="13.5" thickBot="1" x14ac:dyDescent="0.25">
      <c r="A12" s="121" t="s">
        <v>186</v>
      </c>
      <c r="B12" s="123" t="s">
        <v>72</v>
      </c>
      <c r="C12" s="123" t="s">
        <v>88</v>
      </c>
      <c r="D12" s="123" t="s">
        <v>72</v>
      </c>
    </row>
    <row r="13" spans="1:4" ht="13.5" thickBot="1" x14ac:dyDescent="0.25">
      <c r="A13" s="121"/>
      <c r="B13" s="122"/>
      <c r="C13" s="122"/>
      <c r="D13" s="122"/>
    </row>
    <row r="14" spans="1:4" ht="13.5" thickBot="1" x14ac:dyDescent="0.25">
      <c r="A14" s="124" t="s">
        <v>187</v>
      </c>
      <c r="B14" s="125" t="s">
        <v>89</v>
      </c>
      <c r="C14" s="125" t="s">
        <v>88</v>
      </c>
      <c r="D14" s="125" t="s">
        <v>89</v>
      </c>
    </row>
    <row r="15" spans="1:4" ht="13.5" thickBot="1" x14ac:dyDescent="0.25">
      <c r="A15" s="126"/>
      <c r="B15" s="127"/>
      <c r="C15" s="127"/>
      <c r="D15" s="127"/>
    </row>
    <row r="16" spans="1:4" ht="13.5" thickBot="1" x14ac:dyDescent="0.25">
      <c r="A16" s="126" t="s">
        <v>188</v>
      </c>
      <c r="B16" s="128" t="s">
        <v>89</v>
      </c>
      <c r="C16" s="128" t="s">
        <v>88</v>
      </c>
      <c r="D16" s="128" t="s">
        <v>89</v>
      </c>
    </row>
    <row r="17" spans="1:4" ht="13.5" thickBot="1" x14ac:dyDescent="0.25">
      <c r="A17" s="126"/>
      <c r="B17" s="127"/>
      <c r="C17" s="127"/>
      <c r="D17" s="127"/>
    </row>
    <row r="18" spans="1:4" ht="13.5" thickBot="1" x14ac:dyDescent="0.25">
      <c r="A18" s="126" t="s">
        <v>45</v>
      </c>
      <c r="B18" s="128" t="s">
        <v>72</v>
      </c>
      <c r="C18" s="128" t="s">
        <v>88</v>
      </c>
      <c r="D18" s="128" t="s">
        <v>72</v>
      </c>
    </row>
    <row r="19" spans="1:4" ht="13.5" thickBot="1" x14ac:dyDescent="0.25">
      <c r="A19" s="126"/>
      <c r="B19" s="127"/>
      <c r="C19" s="127"/>
      <c r="D19" s="127"/>
    </row>
    <row r="20" spans="1:4" ht="13.5" thickBot="1" x14ac:dyDescent="0.25">
      <c r="A20" s="129" t="s">
        <v>189</v>
      </c>
      <c r="B20" s="130" t="s">
        <v>190</v>
      </c>
      <c r="C20" s="130" t="s">
        <v>88</v>
      </c>
      <c r="D20" s="130" t="s">
        <v>190</v>
      </c>
    </row>
    <row r="21" spans="1:4" ht="13.5" thickBot="1" x14ac:dyDescent="0.25">
      <c r="A21" s="121"/>
      <c r="B21" s="122"/>
      <c r="C21" s="122"/>
      <c r="D21" s="122"/>
    </row>
    <row r="22" spans="1:4" ht="13.5" thickBot="1" x14ac:dyDescent="0.25">
      <c r="A22" s="131" t="s">
        <v>191</v>
      </c>
      <c r="B22" s="132" t="s">
        <v>190</v>
      </c>
      <c r="C22" s="133" t="s">
        <v>88</v>
      </c>
      <c r="D22" s="133" t="s">
        <v>190</v>
      </c>
    </row>
  </sheetData>
  <phoneticPr fontId="0" type="noConversion"/>
  <pageMargins left="0.75" right="0.75" top="1" bottom="1" header="0.5" footer="0.5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5"/>
  <sheetViews>
    <sheetView workbookViewId="0">
      <selection activeCell="I19" sqref="I19"/>
    </sheetView>
  </sheetViews>
  <sheetFormatPr defaultRowHeight="12.75" x14ac:dyDescent="0.2"/>
  <cols>
    <col min="1" max="1" width="30.42578125" customWidth="1"/>
    <col min="2" max="2" width="15.5703125" customWidth="1"/>
    <col min="3" max="3" width="19" customWidth="1"/>
  </cols>
  <sheetData>
    <row r="1" spans="1:9" ht="15" x14ac:dyDescent="0.25">
      <c r="A1" s="134"/>
      <c r="B1" s="171" t="s">
        <v>221</v>
      </c>
      <c r="C1" s="171"/>
      <c r="D1" s="166"/>
    </row>
    <row r="2" spans="1:9" ht="15" x14ac:dyDescent="0.25">
      <c r="A2" s="135"/>
      <c r="B2" s="171" t="s">
        <v>222</v>
      </c>
      <c r="C2" s="171"/>
      <c r="D2" s="166"/>
    </row>
    <row r="3" spans="1:9" ht="15" x14ac:dyDescent="0.25">
      <c r="A3" s="2"/>
    </row>
    <row r="4" spans="1:9" ht="15" x14ac:dyDescent="0.25">
      <c r="A4" s="135" t="s">
        <v>192</v>
      </c>
      <c r="I4" s="135"/>
    </row>
    <row r="5" spans="1:9" ht="15.75" thickBot="1" x14ac:dyDescent="0.3">
      <c r="A5" s="2"/>
    </row>
    <row r="6" spans="1:9" ht="45.75" customHeight="1" thickBot="1" x14ac:dyDescent="0.25">
      <c r="A6" s="136" t="s">
        <v>193</v>
      </c>
      <c r="B6" s="137" t="s">
        <v>194</v>
      </c>
      <c r="C6" s="138" t="s">
        <v>195</v>
      </c>
    </row>
    <row r="7" spans="1:9" ht="16.5" thickBot="1" x14ac:dyDescent="0.25">
      <c r="A7" s="139" t="s">
        <v>196</v>
      </c>
      <c r="B7" s="167" t="s">
        <v>197</v>
      </c>
      <c r="C7" s="22"/>
    </row>
    <row r="8" spans="1:9" ht="36" customHeight="1" thickBot="1" x14ac:dyDescent="0.25">
      <c r="A8" s="139" t="s">
        <v>198</v>
      </c>
      <c r="B8" s="167" t="s">
        <v>199</v>
      </c>
      <c r="C8" s="22"/>
    </row>
    <row r="9" spans="1:9" ht="32.25" customHeight="1" thickBot="1" x14ac:dyDescent="0.25">
      <c r="A9" s="139" t="s">
        <v>200</v>
      </c>
      <c r="B9" s="167" t="s">
        <v>201</v>
      </c>
      <c r="C9" s="140"/>
    </row>
    <row r="10" spans="1:9" ht="33" customHeight="1" thickBot="1" x14ac:dyDescent="0.25">
      <c r="A10" s="139" t="s">
        <v>202</v>
      </c>
      <c r="B10" s="167" t="s">
        <v>199</v>
      </c>
      <c r="C10" s="22"/>
    </row>
    <row r="11" spans="1:9" ht="16.5" thickBot="1" x14ac:dyDescent="0.25">
      <c r="A11" s="139" t="s">
        <v>203</v>
      </c>
      <c r="B11" s="167" t="s">
        <v>204</v>
      </c>
      <c r="C11" s="22"/>
    </row>
    <row r="12" spans="1:9" ht="16.5" thickBot="1" x14ac:dyDescent="0.25">
      <c r="A12" s="139" t="s">
        <v>205</v>
      </c>
      <c r="B12" s="167" t="s">
        <v>206</v>
      </c>
      <c r="C12" s="22"/>
    </row>
    <row r="13" spans="1:9" ht="37.5" customHeight="1" thickBot="1" x14ac:dyDescent="0.25">
      <c r="A13" s="141" t="s">
        <v>207</v>
      </c>
      <c r="B13" s="167" t="s">
        <v>208</v>
      </c>
      <c r="C13" s="22"/>
    </row>
    <row r="14" spans="1:9" ht="15" x14ac:dyDescent="0.25">
      <c r="A14" s="2"/>
      <c r="B14" s="168"/>
    </row>
    <row r="15" spans="1:9" ht="15" x14ac:dyDescent="0.25">
      <c r="A15" s="2"/>
      <c r="B15" s="168"/>
    </row>
    <row r="16" spans="1:9" ht="15" x14ac:dyDescent="0.25">
      <c r="A16" s="2"/>
      <c r="B16" s="168"/>
    </row>
    <row r="17" spans="1:9" ht="15" x14ac:dyDescent="0.25">
      <c r="A17" s="2"/>
      <c r="B17" s="168"/>
    </row>
    <row r="18" spans="1:9" ht="15" x14ac:dyDescent="0.25">
      <c r="A18" s="2"/>
      <c r="B18" s="168"/>
    </row>
    <row r="19" spans="1:9" ht="15" x14ac:dyDescent="0.25">
      <c r="A19" s="135" t="s">
        <v>209</v>
      </c>
      <c r="B19" s="168"/>
      <c r="I19" s="135"/>
    </row>
    <row r="20" spans="1:9" ht="15.75" thickBot="1" x14ac:dyDescent="0.3">
      <c r="A20" s="2"/>
      <c r="B20" s="168"/>
    </row>
    <row r="21" spans="1:9" ht="34.5" customHeight="1" thickBot="1" x14ac:dyDescent="0.25">
      <c r="A21" s="142" t="s">
        <v>210</v>
      </c>
      <c r="B21" s="169" t="s">
        <v>211</v>
      </c>
      <c r="C21" s="138"/>
    </row>
    <row r="22" spans="1:9" ht="39" customHeight="1" thickBot="1" x14ac:dyDescent="0.25">
      <c r="A22" s="139" t="s">
        <v>212</v>
      </c>
      <c r="B22" s="170" t="s">
        <v>213</v>
      </c>
      <c r="C22" s="22"/>
    </row>
    <row r="23" spans="1:9" ht="16.5" thickBot="1" x14ac:dyDescent="0.25">
      <c r="A23" s="139" t="s">
        <v>214</v>
      </c>
      <c r="B23" s="170" t="s">
        <v>215</v>
      </c>
      <c r="C23" s="22"/>
    </row>
    <row r="24" spans="1:9" ht="16.5" thickBot="1" x14ac:dyDescent="0.25">
      <c r="A24" s="141" t="s">
        <v>216</v>
      </c>
      <c r="B24" s="167" t="s">
        <v>208</v>
      </c>
      <c r="C24" s="22"/>
    </row>
    <row r="25" spans="1:9" ht="15" x14ac:dyDescent="0.25">
      <c r="A25" s="2"/>
    </row>
  </sheetData>
  <phoneticPr fontId="0" type="noConversion"/>
  <pageMargins left="0.75" right="0.75" top="1" bottom="1" header="0.5" footer="0.5"/>
  <pageSetup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9</vt:i4>
      </vt:variant>
    </vt:vector>
  </HeadingPairs>
  <TitlesOfParts>
    <vt:vector size="9" baseType="lpstr">
      <vt:lpstr>központi bevételek</vt:lpstr>
      <vt:lpstr>önkormányzati bevételek</vt:lpstr>
      <vt:lpstr>személyi jutt. és járulék</vt:lpstr>
      <vt:lpstr>dologi kiadások</vt:lpstr>
      <vt:lpstr>szocpol juttatások</vt:lpstr>
      <vt:lpstr>péneszköz átadás</vt:lpstr>
      <vt:lpstr>felhalmozási kiadások</vt:lpstr>
      <vt:lpstr>létszám adatok</vt:lpstr>
      <vt:lpstr>nemzetiségi önk.</vt:lpstr>
    </vt:vector>
  </TitlesOfParts>
  <Company>Home Office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mrlt</dc:creator>
  <cp:lastModifiedBy>PmHiv05</cp:lastModifiedBy>
  <cp:lastPrinted>2014-10-06T12:52:57Z</cp:lastPrinted>
  <dcterms:created xsi:type="dcterms:W3CDTF">2013-02-14T17:43:15Z</dcterms:created>
  <dcterms:modified xsi:type="dcterms:W3CDTF">2015-01-13T07:54:35Z</dcterms:modified>
</cp:coreProperties>
</file>