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Iadások összesen" sheetId="1" r:id="rId1"/>
    <sheet name="Munka1" sheetId="2" r:id="rId2"/>
    <sheet name="Munka2" sheetId="3" r:id="rId3"/>
    <sheet name="Munka3" sheetId="4" r:id="rId4"/>
  </sheets>
  <definedNames>
    <definedName name="_xlnm.Print_Area" localSheetId="0">'KIadások összesen'!$A$1:$N$152</definedName>
  </definedNames>
  <calcPr fullCalcOnLoad="1"/>
</workbook>
</file>

<file path=xl/sharedStrings.xml><?xml version="1.0" encoding="utf-8"?>
<sst xmlns="http://schemas.openxmlformats.org/spreadsheetml/2006/main" count="201" uniqueCount="59">
  <si>
    <t>ezer forintban</t>
  </si>
  <si>
    <t>CÍMREND,  Alcím, Szakfeladat</t>
  </si>
  <si>
    <t>Előirány-zat</t>
  </si>
  <si>
    <t>K I A D Á S O K</t>
  </si>
  <si>
    <t>KIADÁSOK ÖSSZESEN</t>
  </si>
  <si>
    <t>MŰKÖDÉSI KIADÁSOK</t>
  </si>
  <si>
    <t>FELHALMOZÁSI KIADÁSOK</t>
  </si>
  <si>
    <t>TARTALÉK</t>
  </si>
  <si>
    <t>Személyi juttatások</t>
  </si>
  <si>
    <t>Járulékok</t>
  </si>
  <si>
    <t>Dologi kiadások</t>
  </si>
  <si>
    <t>Társadalom és szociál-politikai juttatások</t>
  </si>
  <si>
    <t>Működési pénzeszköz-átadások</t>
  </si>
  <si>
    <t>Felhalmozási célú pénzeszköz-átadások</t>
  </si>
  <si>
    <t>Felújítások</t>
  </si>
  <si>
    <t>Beruházások</t>
  </si>
  <si>
    <t>Általános</t>
  </si>
  <si>
    <t>Cél</t>
  </si>
  <si>
    <t>Eredeti előirányzat</t>
  </si>
  <si>
    <t>2012. évi terv</t>
  </si>
  <si>
    <t>2. Oldal</t>
  </si>
  <si>
    <t>CÍMREND(I.-III.) Alcím, Szakfeladat</t>
  </si>
  <si>
    <t>Előirányzat</t>
  </si>
  <si>
    <t>4. oldal</t>
  </si>
  <si>
    <t xml:space="preserve">II. Önkormányzat szakfeladat összesen: </t>
  </si>
  <si>
    <t>ÖNKORMÁNYZAT ÉS SZAKFELADATAI</t>
  </si>
  <si>
    <t>1.) Szennyvíz gyűjtése, tiszítása, kezelése 370000</t>
  </si>
  <si>
    <t>2.) Települési hulladékok kezelése, köztisztasági tevékenység 381103</t>
  </si>
  <si>
    <t>3.) Közutak, hidak, alagutak építése 522110</t>
  </si>
  <si>
    <t>5) Város- és községgazdálkodási tevékenység 841403</t>
  </si>
  <si>
    <t>6.) Közvilágítási feladatok 841402</t>
  </si>
  <si>
    <t>7) Finanszírozási műveletek hitel visszafizetése 841906</t>
  </si>
  <si>
    <t>8) Szociális ösztöndíjak (Bursa Hungarica) 854234</t>
  </si>
  <si>
    <t>10) Időskorúak járadéka 882112</t>
  </si>
  <si>
    <t>11) Lakásfenntartási támogatás normatív alapon 882113</t>
  </si>
  <si>
    <t>12) Ápolási díj  alanyi jogon 882115</t>
  </si>
  <si>
    <t>13) Ápolási díj méltányossági jogon 882116</t>
  </si>
  <si>
    <t xml:space="preserve">14) Rendszeres gyermekvédelmi pénzbeli ellátás 882117 </t>
  </si>
  <si>
    <t>15) Rövid időtartamú közfoglalkoztatás 890441</t>
  </si>
  <si>
    <t>16) Pénzbeli átmeneti segélyek 882122</t>
  </si>
  <si>
    <t>17) Pénzbeli temetési segély 882123</t>
  </si>
  <si>
    <t>18) Mozgáskorlátozottak közlekedési támogatás 882125</t>
  </si>
  <si>
    <t>19) Egyéb önkormányzati eseti pénzbeli ellátások (nyári gyermekétkeztetés) 882129</t>
  </si>
  <si>
    <t>20) Közgyógyellátás 882202</t>
  </si>
  <si>
    <t>21) Köztemetés 882203</t>
  </si>
  <si>
    <t xml:space="preserve">22) Foglalkoztatást helyettesítő támogatásra jogosultak hosszabb időtartamú közfoglalkoztatása : 890442 </t>
  </si>
  <si>
    <t>23) Közművelődési tevékenységek és támogatásuk 910501</t>
  </si>
  <si>
    <t>24) Köztemető fenntartási tevékenység 960302</t>
  </si>
  <si>
    <t>25) Mindenféle más hová nem sorolható szabadidős szolgáltatás 932918</t>
  </si>
  <si>
    <t>9) Aktív korúak ellátása 882111</t>
  </si>
  <si>
    <t>4.) Önkormányzati jogalkotás 841112</t>
  </si>
  <si>
    <t>KIADÁSOK</t>
  </si>
  <si>
    <t>Újbarok Község Önkormányzatának és szakfeladatainak 2013. évi költségvetésének kiadásai költségvetési szervenként és kiemelt előirányzatok szerinti részletezéssel, működési és felhalmozási költségvetés tagolással</t>
  </si>
  <si>
    <t>2013. évi eredeti előirányzat</t>
  </si>
  <si>
    <t xml:space="preserve">2013. módosított ei. I. </t>
  </si>
  <si>
    <t>2013. módosított ei. II</t>
  </si>
  <si>
    <t>2013. módosított ei. I.</t>
  </si>
  <si>
    <t>2013. évi terv</t>
  </si>
  <si>
    <t>3. melléklet Újbarok Község Önkormányzatának 2013. évi költségvetéséről szóló 13/2013. (IX. 23.)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</si>
</sst>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33">
    <font>
      <sz val="1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59">
      <alignment/>
      <protection/>
    </xf>
    <xf numFmtId="0" fontId="2" fillId="0" borderId="0" xfId="59" applyFont="1" applyAlignment="1">
      <alignment horizontal="center"/>
      <protection/>
    </xf>
    <xf numFmtId="3" fontId="8" fillId="22" borderId="10" xfId="59" applyNumberFormat="1" applyFont="1" applyFill="1" applyBorder="1" applyAlignment="1">
      <alignment horizontal="center" vertical="center" wrapText="1"/>
      <protection/>
    </xf>
    <xf numFmtId="3" fontId="8" fillId="22" borderId="10" xfId="59" applyNumberFormat="1" applyFont="1" applyFill="1" applyBorder="1" applyAlignment="1">
      <alignment horizontal="center" vertical="center"/>
      <protection/>
    </xf>
    <xf numFmtId="3" fontId="9" fillId="22" borderId="10" xfId="59" applyNumberFormat="1" applyFont="1" applyFill="1" applyBorder="1" applyAlignment="1">
      <alignment horizontal="center" vertical="center" wrapText="1"/>
      <protection/>
    </xf>
    <xf numFmtId="3" fontId="10" fillId="22" borderId="10" xfId="59" applyNumberFormat="1" applyFont="1" applyFill="1" applyBorder="1" applyAlignment="1">
      <alignment horizontal="center" vertical="center" wrapText="1" readingOrder="1"/>
      <protection/>
    </xf>
    <xf numFmtId="3" fontId="8" fillId="22" borderId="11" xfId="59" applyNumberFormat="1" applyFont="1" applyFill="1" applyBorder="1" applyAlignment="1">
      <alignment horizontal="center" vertical="center" wrapText="1"/>
      <protection/>
    </xf>
    <xf numFmtId="3" fontId="9" fillId="22" borderId="11" xfId="59" applyNumberFormat="1" applyFont="1" applyFill="1" applyBorder="1" applyAlignment="1">
      <alignment horizontal="center" vertical="center"/>
      <protection/>
    </xf>
    <xf numFmtId="3" fontId="9" fillId="22" borderId="11" xfId="59" applyNumberFormat="1" applyFont="1" applyFill="1" applyBorder="1" applyAlignment="1">
      <alignment horizontal="center" vertical="center" wrapText="1"/>
      <protection/>
    </xf>
    <xf numFmtId="3" fontId="9" fillId="22" borderId="10" xfId="59" applyNumberFormat="1" applyFont="1" applyFill="1" applyBorder="1" applyAlignment="1">
      <alignment horizontal="center" vertical="center"/>
      <protection/>
    </xf>
    <xf numFmtId="0" fontId="1" fillId="0" borderId="0" xfId="59" applyBorder="1">
      <alignment/>
      <protection/>
    </xf>
    <xf numFmtId="0" fontId="1" fillId="0" borderId="10" xfId="59" applyBorder="1">
      <alignment/>
      <protection/>
    </xf>
    <xf numFmtId="3" fontId="7" fillId="24" borderId="0" xfId="59" applyNumberFormat="1" applyFont="1" applyFill="1" applyBorder="1">
      <alignment/>
      <protection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3" fontId="6" fillId="0" borderId="12" xfId="59" applyNumberFormat="1" applyFont="1" applyFill="1" applyBorder="1" applyAlignment="1">
      <alignment horizontal="left" vertical="center" wrapText="1"/>
      <protection/>
    </xf>
    <xf numFmtId="3" fontId="9" fillId="0" borderId="13" xfId="59" applyNumberFormat="1" applyFont="1" applyBorder="1">
      <alignment/>
      <protection/>
    </xf>
    <xf numFmtId="3" fontId="9" fillId="0" borderId="12" xfId="59" applyNumberFormat="1" applyFont="1" applyBorder="1">
      <alignment/>
      <protection/>
    </xf>
    <xf numFmtId="3" fontId="9" fillId="0" borderId="14" xfId="59" applyNumberFormat="1" applyFont="1" applyBorder="1">
      <alignment/>
      <protection/>
    </xf>
    <xf numFmtId="3" fontId="7" fillId="22" borderId="15" xfId="59" applyNumberFormat="1" applyFont="1" applyFill="1" applyBorder="1">
      <alignment/>
      <protection/>
    </xf>
    <xf numFmtId="3" fontId="6" fillId="0" borderId="16" xfId="59" applyNumberFormat="1" applyFont="1" applyFill="1" applyBorder="1" applyAlignment="1">
      <alignment horizontal="left" vertical="center" wrapText="1"/>
      <protection/>
    </xf>
    <xf numFmtId="3" fontId="9" fillId="0" borderId="17" xfId="59" applyNumberFormat="1" applyFont="1" applyBorder="1">
      <alignment/>
      <protection/>
    </xf>
    <xf numFmtId="3" fontId="9" fillId="0" borderId="16" xfId="59" applyNumberFormat="1" applyFont="1" applyBorder="1">
      <alignment/>
      <protection/>
    </xf>
    <xf numFmtId="3" fontId="9" fillId="0" borderId="0" xfId="59" applyNumberFormat="1" applyFont="1" applyBorder="1">
      <alignment/>
      <protection/>
    </xf>
    <xf numFmtId="3" fontId="7" fillId="22" borderId="18" xfId="59" applyNumberFormat="1" applyFont="1" applyFill="1" applyBorder="1">
      <alignment/>
      <protection/>
    </xf>
    <xf numFmtId="3" fontId="6" fillId="0" borderId="10" xfId="59" applyNumberFormat="1" applyFont="1" applyFill="1" applyBorder="1" applyAlignment="1">
      <alignment horizontal="left" vertical="center" wrapText="1"/>
      <protection/>
    </xf>
    <xf numFmtId="3" fontId="9" fillId="0" borderId="19" xfId="59" applyNumberFormat="1" applyFont="1" applyBorder="1">
      <alignment/>
      <protection/>
    </xf>
    <xf numFmtId="3" fontId="9" fillId="0" borderId="10" xfId="59" applyNumberFormat="1" applyFont="1" applyBorder="1">
      <alignment/>
      <protection/>
    </xf>
    <xf numFmtId="3" fontId="7" fillId="0" borderId="20" xfId="59" applyNumberFormat="1" applyFont="1" applyBorder="1">
      <alignment/>
      <protection/>
    </xf>
    <xf numFmtId="3" fontId="9" fillId="0" borderId="20" xfId="59" applyNumberFormat="1" applyFont="1" applyBorder="1">
      <alignment/>
      <protection/>
    </xf>
    <xf numFmtId="3" fontId="7" fillId="0" borderId="10" xfId="59" applyNumberFormat="1" applyFont="1" applyBorder="1">
      <alignment/>
      <protection/>
    </xf>
    <xf numFmtId="3" fontId="7" fillId="22" borderId="21" xfId="59" applyNumberFormat="1" applyFont="1" applyFill="1" applyBorder="1">
      <alignment/>
      <protection/>
    </xf>
    <xf numFmtId="3" fontId="7" fillId="22" borderId="18" xfId="59" applyNumberFormat="1" applyFont="1" applyFill="1" applyBorder="1">
      <alignment/>
      <protection/>
    </xf>
    <xf numFmtId="3" fontId="9" fillId="24" borderId="12" xfId="59" applyNumberFormat="1" applyFont="1" applyFill="1" applyBorder="1">
      <alignment/>
      <protection/>
    </xf>
    <xf numFmtId="3" fontId="9" fillId="24" borderId="14" xfId="59" applyNumberFormat="1" applyFont="1" applyFill="1" applyBorder="1">
      <alignment/>
      <protection/>
    </xf>
    <xf numFmtId="3" fontId="8" fillId="0" borderId="0" xfId="59" applyNumberFormat="1" applyFont="1" applyBorder="1" applyAlignment="1">
      <alignment horizontal="left" vertical="center" wrapText="1"/>
      <protection/>
    </xf>
    <xf numFmtId="3" fontId="9" fillId="24" borderId="16" xfId="59" applyNumberFormat="1" applyFont="1" applyFill="1" applyBorder="1">
      <alignment/>
      <protection/>
    </xf>
    <xf numFmtId="3" fontId="9" fillId="24" borderId="0" xfId="59" applyNumberFormat="1" applyFont="1" applyFill="1" applyBorder="1">
      <alignment/>
      <protection/>
    </xf>
    <xf numFmtId="3" fontId="9" fillId="0" borderId="15" xfId="59" applyNumberFormat="1" applyFont="1" applyBorder="1">
      <alignment/>
      <protection/>
    </xf>
    <xf numFmtId="3" fontId="9" fillId="24" borderId="17" xfId="59" applyNumberFormat="1" applyFont="1" applyFill="1" applyBorder="1">
      <alignment/>
      <protection/>
    </xf>
    <xf numFmtId="3" fontId="7" fillId="0" borderId="19" xfId="59" applyNumberFormat="1" applyFont="1" applyBorder="1">
      <alignment/>
      <protection/>
    </xf>
    <xf numFmtId="3" fontId="8" fillId="22" borderId="12" xfId="59" applyNumberFormat="1" applyFont="1" applyFill="1" applyBorder="1" applyAlignment="1">
      <alignment horizontal="center" vertical="center" wrapText="1"/>
      <protection/>
    </xf>
    <xf numFmtId="3" fontId="8" fillId="22" borderId="12" xfId="59" applyNumberFormat="1" applyFont="1" applyFill="1" applyBorder="1" applyAlignment="1">
      <alignment vertical="center"/>
      <protection/>
    </xf>
    <xf numFmtId="3" fontId="9" fillId="22" borderId="12" xfId="59" applyNumberFormat="1" applyFont="1" applyFill="1" applyBorder="1" applyAlignment="1">
      <alignment horizontal="center" vertical="center" wrapText="1"/>
      <protection/>
    </xf>
    <xf numFmtId="3" fontId="8" fillId="22" borderId="12" xfId="59" applyNumberFormat="1" applyFont="1" applyFill="1" applyBorder="1" applyAlignment="1">
      <alignment horizontal="left" vertical="justify" wrapText="1" readingOrder="1"/>
      <protection/>
    </xf>
    <xf numFmtId="3" fontId="8" fillId="22" borderId="16" xfId="59" applyNumberFormat="1" applyFont="1" applyFill="1" applyBorder="1" applyAlignment="1">
      <alignment horizontal="center" vertical="center" wrapText="1"/>
      <protection/>
    </xf>
    <xf numFmtId="3" fontId="9" fillId="22" borderId="12" xfId="59" applyNumberFormat="1" applyFont="1" applyFill="1" applyBorder="1" applyAlignment="1">
      <alignment horizontal="center" vertical="center"/>
      <protection/>
    </xf>
    <xf numFmtId="3" fontId="7" fillId="22" borderId="12" xfId="59" applyNumberFormat="1" applyFont="1" applyFill="1" applyBorder="1">
      <alignment/>
      <protection/>
    </xf>
    <xf numFmtId="3" fontId="9" fillId="0" borderId="18" xfId="59" applyNumberFormat="1" applyFont="1" applyBorder="1">
      <alignment/>
      <protection/>
    </xf>
    <xf numFmtId="3" fontId="7" fillId="22" borderId="16" xfId="59" applyNumberFormat="1" applyFont="1" applyFill="1" applyBorder="1">
      <alignment/>
      <protection/>
    </xf>
    <xf numFmtId="3" fontId="7" fillId="22" borderId="10" xfId="59" applyNumberFormat="1" applyFont="1" applyFill="1" applyBorder="1">
      <alignment/>
      <protection/>
    </xf>
    <xf numFmtId="3" fontId="7" fillId="0" borderId="12" xfId="59" applyNumberFormat="1" applyFont="1" applyBorder="1">
      <alignment/>
      <protection/>
    </xf>
    <xf numFmtId="3" fontId="7" fillId="0" borderId="14" xfId="59" applyNumberFormat="1" applyFont="1" applyBorder="1">
      <alignment/>
      <protection/>
    </xf>
    <xf numFmtId="3" fontId="7" fillId="0" borderId="16" xfId="59" applyNumberFormat="1" applyFont="1" applyBorder="1">
      <alignment/>
      <protection/>
    </xf>
    <xf numFmtId="3" fontId="7" fillId="0" borderId="0" xfId="59" applyNumberFormat="1" applyFont="1" applyBorder="1">
      <alignment/>
      <protection/>
    </xf>
    <xf numFmtId="3" fontId="7" fillId="22" borderId="16" xfId="59" applyNumberFormat="1" applyFont="1" applyFill="1" applyBorder="1">
      <alignment/>
      <protection/>
    </xf>
    <xf numFmtId="0" fontId="1" fillId="0" borderId="0" xfId="59" applyAlignment="1">
      <alignment horizontal="left" vertical="center" wrapText="1"/>
      <protection/>
    </xf>
    <xf numFmtId="3" fontId="8" fillId="24" borderId="16" xfId="59" applyNumberFormat="1" applyFont="1" applyFill="1" applyBorder="1" applyAlignment="1">
      <alignment horizontal="left" vertical="center" wrapText="1"/>
      <protection/>
    </xf>
    <xf numFmtId="3" fontId="7" fillId="0" borderId="21" xfId="59" applyNumberFormat="1" applyFont="1" applyBorder="1">
      <alignment/>
      <protection/>
    </xf>
    <xf numFmtId="3" fontId="8" fillId="22" borderId="10" xfId="59" applyNumberFormat="1" applyFont="1" applyFill="1" applyBorder="1" applyAlignment="1">
      <alignment vertical="center"/>
      <protection/>
    </xf>
    <xf numFmtId="3" fontId="8" fillId="22" borderId="10" xfId="59" applyNumberFormat="1" applyFont="1" applyFill="1" applyBorder="1" applyAlignment="1">
      <alignment horizontal="left" vertical="justify" wrapText="1" readingOrder="1"/>
      <protection/>
    </xf>
    <xf numFmtId="3" fontId="9" fillId="0" borderId="21" xfId="59" applyNumberFormat="1" applyFont="1" applyBorder="1">
      <alignment/>
      <protection/>
    </xf>
    <xf numFmtId="3" fontId="1" fillId="0" borderId="0" xfId="59" applyNumberFormat="1">
      <alignment/>
      <protection/>
    </xf>
    <xf numFmtId="3" fontId="7" fillId="22" borderId="10" xfId="59" applyNumberFormat="1" applyFont="1" applyFill="1" applyBorder="1">
      <alignment/>
      <protection/>
    </xf>
    <xf numFmtId="3" fontId="9" fillId="0" borderId="13" xfId="59" applyNumberFormat="1" applyFont="1" applyFill="1" applyBorder="1">
      <alignment/>
      <protection/>
    </xf>
    <xf numFmtId="3" fontId="9" fillId="0" borderId="12" xfId="59" applyNumberFormat="1" applyFont="1" applyFill="1" applyBorder="1">
      <alignment/>
      <protection/>
    </xf>
    <xf numFmtId="3" fontId="9" fillId="0" borderId="14" xfId="59" applyNumberFormat="1" applyFont="1" applyFill="1" applyBorder="1">
      <alignment/>
      <protection/>
    </xf>
    <xf numFmtId="3" fontId="9" fillId="0" borderId="14" xfId="59" applyNumberFormat="1" applyFont="1" applyFill="1" applyBorder="1" applyAlignment="1">
      <alignment horizontal="right" vertical="center" wrapText="1"/>
      <protection/>
    </xf>
    <xf numFmtId="3" fontId="9" fillId="0" borderId="12" xfId="59" applyNumberFormat="1" applyFont="1" applyFill="1" applyBorder="1" applyAlignment="1">
      <alignment horizontal="right" vertical="center" wrapText="1"/>
      <protection/>
    </xf>
    <xf numFmtId="3" fontId="9" fillId="0" borderId="17" xfId="59" applyNumberFormat="1" applyFont="1" applyFill="1" applyBorder="1" applyAlignment="1">
      <alignment horizontal="right" vertical="center"/>
      <protection/>
    </xf>
    <xf numFmtId="3" fontId="9" fillId="0" borderId="16" xfId="59" applyNumberFormat="1" applyFont="1" applyFill="1" applyBorder="1" applyAlignment="1">
      <alignment horizontal="right" vertical="center" wrapText="1"/>
      <protection/>
    </xf>
    <xf numFmtId="3" fontId="9" fillId="0" borderId="0" xfId="59" applyNumberFormat="1" applyFont="1" applyFill="1" applyBorder="1" applyAlignment="1">
      <alignment horizontal="right" vertical="center" wrapText="1"/>
      <protection/>
    </xf>
    <xf numFmtId="3" fontId="9" fillId="0" borderId="17" xfId="59" applyNumberFormat="1" applyFont="1" applyFill="1" applyBorder="1" applyAlignment="1">
      <alignment horizontal="right" vertical="center" wrapText="1"/>
      <protection/>
    </xf>
    <xf numFmtId="3" fontId="7" fillId="0" borderId="19" xfId="59" applyNumberFormat="1" applyFont="1" applyFill="1" applyBorder="1">
      <alignment/>
      <protection/>
    </xf>
    <xf numFmtId="3" fontId="7" fillId="0" borderId="10" xfId="59" applyNumberFormat="1" applyFont="1" applyFill="1" applyBorder="1">
      <alignment/>
      <protection/>
    </xf>
    <xf numFmtId="3" fontId="7" fillId="0" borderId="20" xfId="59" applyNumberFormat="1" applyFont="1" applyFill="1" applyBorder="1">
      <alignment/>
      <protection/>
    </xf>
    <xf numFmtId="3" fontId="9" fillId="0" borderId="13" xfId="59" applyNumberFormat="1" applyFont="1" applyBorder="1" applyAlignment="1">
      <alignment/>
      <protection/>
    </xf>
    <xf numFmtId="3" fontId="9" fillId="0" borderId="14" xfId="59" applyNumberFormat="1" applyFont="1" applyBorder="1" applyAlignment="1">
      <alignment/>
      <protection/>
    </xf>
    <xf numFmtId="3" fontId="9" fillId="0" borderId="17" xfId="59" applyNumberFormat="1" applyFont="1" applyBorder="1" applyAlignment="1">
      <alignment/>
      <protection/>
    </xf>
    <xf numFmtId="3" fontId="9" fillId="0" borderId="0" xfId="59" applyNumberFormat="1" applyFont="1" applyBorder="1" applyAlignment="1">
      <alignment/>
      <protection/>
    </xf>
    <xf numFmtId="3" fontId="9" fillId="0" borderId="12" xfId="59" applyNumberFormat="1" applyFont="1" applyBorder="1" applyAlignment="1">
      <alignment/>
      <protection/>
    </xf>
    <xf numFmtId="3" fontId="9" fillId="0" borderId="16" xfId="59" applyNumberFormat="1" applyFont="1" applyBorder="1" applyAlignment="1">
      <alignment/>
      <protection/>
    </xf>
    <xf numFmtId="3" fontId="9" fillId="0" borderId="19" xfId="59" applyNumberFormat="1" applyFont="1" applyBorder="1" applyAlignment="1">
      <alignment/>
      <protection/>
    </xf>
    <xf numFmtId="3" fontId="9" fillId="0" borderId="10" xfId="59" applyNumberFormat="1" applyFont="1" applyBorder="1" applyAlignment="1">
      <alignment/>
      <protection/>
    </xf>
    <xf numFmtId="3" fontId="9" fillId="0" borderId="20" xfId="59" applyNumberFormat="1" applyFont="1" applyBorder="1" applyAlignment="1">
      <alignment/>
      <protection/>
    </xf>
    <xf numFmtId="3" fontId="7" fillId="22" borderId="0" xfId="59" applyNumberFormat="1" applyFont="1" applyFill="1" applyBorder="1">
      <alignment/>
      <protection/>
    </xf>
    <xf numFmtId="3" fontId="9" fillId="0" borderId="11" xfId="59" applyNumberFormat="1" applyFont="1" applyBorder="1" applyAlignment="1">
      <alignment/>
      <protection/>
    </xf>
    <xf numFmtId="3" fontId="7" fillId="0" borderId="12" xfId="59" applyNumberFormat="1" applyFont="1" applyBorder="1" applyAlignment="1">
      <alignment/>
      <protection/>
    </xf>
    <xf numFmtId="3" fontId="7" fillId="0" borderId="16" xfId="59" applyNumberFormat="1" applyFont="1" applyBorder="1" applyAlignment="1">
      <alignment/>
      <protection/>
    </xf>
    <xf numFmtId="3" fontId="7" fillId="0" borderId="11" xfId="59" applyNumberFormat="1" applyFont="1" applyBorder="1" applyAlignment="1">
      <alignment/>
      <protection/>
    </xf>
    <xf numFmtId="3" fontId="7" fillId="22" borderId="11" xfId="59" applyNumberFormat="1" applyFont="1" applyFill="1" applyBorder="1">
      <alignment/>
      <protection/>
    </xf>
    <xf numFmtId="3" fontId="9" fillId="22" borderId="15" xfId="59" applyNumberFormat="1" applyFont="1" applyFill="1" applyBorder="1" applyAlignment="1">
      <alignment/>
      <protection/>
    </xf>
    <xf numFmtId="3" fontId="9" fillId="22" borderId="18" xfId="59" applyNumberFormat="1" applyFont="1" applyFill="1" applyBorder="1" applyAlignment="1">
      <alignment/>
      <protection/>
    </xf>
    <xf numFmtId="3" fontId="7" fillId="22" borderId="21" xfId="59" applyNumberFormat="1" applyFont="1" applyFill="1" applyBorder="1" applyAlignment="1">
      <alignment/>
      <protection/>
    </xf>
    <xf numFmtId="3" fontId="7" fillId="22" borderId="12" xfId="59" applyNumberFormat="1" applyFont="1" applyFill="1" applyBorder="1">
      <alignment/>
      <protection/>
    </xf>
    <xf numFmtId="3" fontId="12" fillId="0" borderId="0" xfId="59" applyNumberFormat="1" applyFont="1">
      <alignment/>
      <protection/>
    </xf>
    <xf numFmtId="3" fontId="5" fillId="22" borderId="20" xfId="59" applyNumberFormat="1" applyFont="1" applyFill="1" applyBorder="1" applyAlignment="1">
      <alignment horizontal="center"/>
      <protection/>
    </xf>
    <xf numFmtId="3" fontId="5" fillId="22" borderId="14" xfId="59" applyNumberFormat="1" applyFont="1" applyFill="1" applyBorder="1" applyAlignment="1">
      <alignment horizontal="center"/>
      <protection/>
    </xf>
    <xf numFmtId="3" fontId="4" fillId="22" borderId="19" xfId="59" applyNumberFormat="1" applyFont="1" applyFill="1" applyBorder="1" applyAlignment="1">
      <alignment horizontal="center"/>
      <protection/>
    </xf>
    <xf numFmtId="3" fontId="7" fillId="22" borderId="19" xfId="59" applyNumberFormat="1" applyFont="1" applyFill="1" applyBorder="1" applyAlignment="1">
      <alignment horizontal="center"/>
      <protection/>
    </xf>
    <xf numFmtId="3" fontId="7" fillId="22" borderId="20" xfId="59" applyNumberFormat="1" applyFont="1" applyFill="1" applyBorder="1" applyAlignment="1">
      <alignment horizontal="center"/>
      <protection/>
    </xf>
    <xf numFmtId="3" fontId="7" fillId="22" borderId="21" xfId="59" applyNumberFormat="1" applyFont="1" applyFill="1" applyBorder="1" applyAlignment="1">
      <alignment horizontal="center"/>
      <protection/>
    </xf>
    <xf numFmtId="3" fontId="9" fillId="0" borderId="13" xfId="59" applyNumberFormat="1" applyFont="1" applyBorder="1" applyAlignment="1">
      <alignment horizontal="left" vertical="center" wrapText="1"/>
      <protection/>
    </xf>
    <xf numFmtId="3" fontId="9" fillId="0" borderId="15" xfId="59" applyNumberFormat="1" applyFont="1" applyBorder="1" applyAlignment="1">
      <alignment horizontal="left" vertical="center" wrapText="1"/>
      <protection/>
    </xf>
    <xf numFmtId="3" fontId="9" fillId="0" borderId="17" xfId="59" applyNumberFormat="1" applyFont="1" applyBorder="1" applyAlignment="1">
      <alignment horizontal="left" vertical="center" wrapText="1"/>
      <protection/>
    </xf>
    <xf numFmtId="3" fontId="9" fillId="0" borderId="18" xfId="59" applyNumberFormat="1" applyFont="1" applyBorder="1" applyAlignment="1">
      <alignment horizontal="left" vertical="center" wrapText="1"/>
      <protection/>
    </xf>
    <xf numFmtId="3" fontId="9" fillId="0" borderId="22" xfId="59" applyNumberFormat="1" applyFont="1" applyBorder="1" applyAlignment="1">
      <alignment horizontal="left" vertical="center" wrapText="1"/>
      <protection/>
    </xf>
    <xf numFmtId="3" fontId="9" fillId="0" borderId="23" xfId="59" applyNumberFormat="1" applyFont="1" applyBorder="1" applyAlignment="1">
      <alignment horizontal="left" vertical="center" wrapText="1"/>
      <protection/>
    </xf>
    <xf numFmtId="3" fontId="8" fillId="0" borderId="13" xfId="59" applyNumberFormat="1" applyFont="1" applyBorder="1" applyAlignment="1">
      <alignment horizontal="left" vertical="center" wrapText="1"/>
      <protection/>
    </xf>
    <xf numFmtId="3" fontId="8" fillId="0" borderId="15" xfId="59" applyNumberFormat="1" applyFont="1" applyBorder="1" applyAlignment="1">
      <alignment horizontal="left" vertical="center" wrapText="1"/>
      <protection/>
    </xf>
    <xf numFmtId="3" fontId="8" fillId="0" borderId="17" xfId="59" applyNumberFormat="1" applyFont="1" applyBorder="1" applyAlignment="1">
      <alignment horizontal="left" vertical="center" wrapText="1"/>
      <protection/>
    </xf>
    <xf numFmtId="3" fontId="8" fillId="0" borderId="18" xfId="59" applyNumberFormat="1" applyFont="1" applyBorder="1" applyAlignment="1">
      <alignment horizontal="left" vertical="center" wrapText="1"/>
      <protection/>
    </xf>
    <xf numFmtId="3" fontId="8" fillId="0" borderId="22" xfId="59" applyNumberFormat="1" applyFont="1" applyBorder="1" applyAlignment="1">
      <alignment horizontal="left" vertical="center" wrapText="1"/>
      <protection/>
    </xf>
    <xf numFmtId="3" fontId="8" fillId="0" borderId="23" xfId="59" applyNumberFormat="1" applyFont="1" applyBorder="1" applyAlignment="1">
      <alignment horizontal="left" vertical="center" wrapText="1"/>
      <protection/>
    </xf>
    <xf numFmtId="3" fontId="8" fillId="0" borderId="14" xfId="59" applyNumberFormat="1" applyFont="1" applyBorder="1" applyAlignment="1">
      <alignment horizontal="left" vertical="center" wrapText="1"/>
      <protection/>
    </xf>
    <xf numFmtId="3" fontId="8" fillId="0" borderId="0" xfId="59" applyNumberFormat="1" applyFont="1" applyBorder="1" applyAlignment="1">
      <alignment horizontal="left" vertical="center" wrapText="1"/>
      <protection/>
    </xf>
    <xf numFmtId="3" fontId="8" fillId="0" borderId="24" xfId="59" applyNumberFormat="1" applyFont="1" applyBorder="1" applyAlignment="1">
      <alignment horizontal="left" vertical="center" wrapText="1"/>
      <protection/>
    </xf>
    <xf numFmtId="0" fontId="14" fillId="25" borderId="0" xfId="61" applyFont="1" applyFill="1" applyBorder="1" applyAlignment="1">
      <alignment horizontal="right"/>
      <protection/>
    </xf>
    <xf numFmtId="0" fontId="3" fillId="0" borderId="24" xfId="59" applyFont="1" applyBorder="1" applyAlignment="1">
      <alignment horizontal="center"/>
      <protection/>
    </xf>
    <xf numFmtId="3" fontId="4" fillId="22" borderId="13" xfId="59" applyNumberFormat="1" applyFont="1" applyFill="1" applyBorder="1" applyAlignment="1">
      <alignment horizontal="left" vertical="center" wrapText="1"/>
      <protection/>
    </xf>
    <xf numFmtId="3" fontId="4" fillId="22" borderId="15" xfId="59" applyNumberFormat="1" applyFont="1" applyFill="1" applyBorder="1" applyAlignment="1">
      <alignment horizontal="left" vertical="center" wrapText="1"/>
      <protection/>
    </xf>
    <xf numFmtId="3" fontId="4" fillId="22" borderId="17" xfId="59" applyNumberFormat="1" applyFont="1" applyFill="1" applyBorder="1" applyAlignment="1">
      <alignment horizontal="left" vertical="center" wrapText="1"/>
      <protection/>
    </xf>
    <xf numFmtId="3" fontId="4" fillId="22" borderId="18" xfId="59" applyNumberFormat="1" applyFont="1" applyFill="1" applyBorder="1" applyAlignment="1">
      <alignment horizontal="left" vertical="center" wrapText="1"/>
      <protection/>
    </xf>
    <xf numFmtId="3" fontId="4" fillId="22" borderId="22" xfId="59" applyNumberFormat="1" applyFont="1" applyFill="1" applyBorder="1" applyAlignment="1">
      <alignment horizontal="left" vertical="center" wrapText="1"/>
      <protection/>
    </xf>
    <xf numFmtId="3" fontId="4" fillId="22" borderId="23" xfId="59" applyNumberFormat="1" applyFont="1" applyFill="1" applyBorder="1" applyAlignment="1">
      <alignment horizontal="left" vertical="center" wrapText="1"/>
      <protection/>
    </xf>
    <xf numFmtId="3" fontId="4" fillId="22" borderId="12" xfId="59" applyNumberFormat="1" applyFont="1" applyFill="1" applyBorder="1" applyAlignment="1">
      <alignment horizontal="left" vertical="center" wrapText="1"/>
      <protection/>
    </xf>
    <xf numFmtId="3" fontId="4" fillId="22" borderId="16" xfId="59" applyNumberFormat="1" applyFont="1" applyFill="1" applyBorder="1" applyAlignment="1">
      <alignment horizontal="left" vertical="center" wrapText="1"/>
      <protection/>
    </xf>
    <xf numFmtId="3" fontId="4" fillId="22" borderId="11" xfId="59" applyNumberFormat="1" applyFont="1" applyFill="1" applyBorder="1" applyAlignment="1">
      <alignment horizontal="left" vertical="center" wrapText="1"/>
      <protection/>
    </xf>
    <xf numFmtId="3" fontId="5" fillId="22" borderId="21" xfId="59" applyNumberFormat="1" applyFont="1" applyFill="1" applyBorder="1" applyAlignment="1">
      <alignment horizontal="center"/>
      <protection/>
    </xf>
    <xf numFmtId="3" fontId="6" fillId="22" borderId="12" xfId="59" applyNumberFormat="1" applyFont="1" applyFill="1" applyBorder="1" applyAlignment="1">
      <alignment horizontal="center" vertical="center" wrapText="1"/>
      <protection/>
    </xf>
    <xf numFmtId="3" fontId="6" fillId="22" borderId="16" xfId="59" applyNumberFormat="1" applyFont="1" applyFill="1" applyBorder="1" applyAlignment="1">
      <alignment horizontal="center" vertical="center" wrapText="1"/>
      <protection/>
    </xf>
    <xf numFmtId="3" fontId="6" fillId="22" borderId="11" xfId="59" applyNumberFormat="1" applyFont="1" applyFill="1" applyBorder="1" applyAlignment="1">
      <alignment horizontal="center" vertical="center" wrapText="1"/>
      <protection/>
    </xf>
    <xf numFmtId="0" fontId="2" fillId="25" borderId="0" xfId="61" applyFont="1" applyFill="1" applyBorder="1" applyAlignment="1">
      <alignment horizontal="center" wrapText="1"/>
      <protection/>
    </xf>
    <xf numFmtId="3" fontId="9" fillId="0" borderId="24" xfId="59" applyNumberFormat="1" applyFont="1" applyBorder="1" applyAlignment="1">
      <alignment horizontal="center"/>
      <protection/>
    </xf>
    <xf numFmtId="3" fontId="2" fillId="22" borderId="12" xfId="59" applyNumberFormat="1" applyFont="1" applyFill="1" applyBorder="1" applyAlignment="1">
      <alignment horizontal="left" vertical="center" wrapText="1"/>
      <protection/>
    </xf>
    <xf numFmtId="3" fontId="2" fillId="22" borderId="16" xfId="59" applyNumberFormat="1" applyFont="1" applyFill="1" applyBorder="1" applyAlignment="1">
      <alignment horizontal="left" vertical="center" wrapText="1"/>
      <protection/>
    </xf>
    <xf numFmtId="3" fontId="4" fillId="22" borderId="20" xfId="59" applyNumberFormat="1" applyFont="1" applyFill="1" applyBorder="1" applyAlignment="1">
      <alignment horizontal="center"/>
      <protection/>
    </xf>
    <xf numFmtId="3" fontId="4" fillId="22" borderId="21" xfId="59" applyNumberFormat="1" applyFont="1" applyFill="1" applyBorder="1" applyAlignment="1">
      <alignment horizontal="center"/>
      <protection/>
    </xf>
    <xf numFmtId="3" fontId="6" fillId="22" borderId="19" xfId="59" applyNumberFormat="1" applyFont="1" applyFill="1" applyBorder="1" applyAlignment="1">
      <alignment horizontal="center"/>
      <protection/>
    </xf>
    <xf numFmtId="3" fontId="6" fillId="22" borderId="21" xfId="59" applyNumberFormat="1" applyFont="1" applyFill="1" applyBorder="1" applyAlignment="1">
      <alignment horizontal="center"/>
      <protection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3" fontId="8" fillId="0" borderId="19" xfId="59" applyNumberFormat="1" applyFont="1" applyFill="1" applyBorder="1" applyAlignment="1">
      <alignment horizontal="left" vertical="center" wrapText="1"/>
      <protection/>
    </xf>
    <xf numFmtId="3" fontId="9" fillId="0" borderId="14" xfId="59" applyNumberFormat="1" applyFont="1" applyBorder="1" applyAlignment="1">
      <alignment horizontal="left" vertical="center" wrapText="1"/>
      <protection/>
    </xf>
    <xf numFmtId="3" fontId="9" fillId="0" borderId="0" xfId="59" applyNumberFormat="1" applyFont="1" applyBorder="1" applyAlignment="1">
      <alignment horizontal="left" vertical="center" wrapText="1"/>
      <protection/>
    </xf>
    <xf numFmtId="3" fontId="9" fillId="0" borderId="24" xfId="59" applyNumberFormat="1" applyFont="1" applyBorder="1" applyAlignment="1">
      <alignment horizontal="left" vertical="center" wrapText="1"/>
      <protection/>
    </xf>
    <xf numFmtId="0" fontId="1" fillId="0" borderId="24" xfId="59" applyBorder="1" applyAlignment="1">
      <alignment horizontal="center"/>
      <protection/>
    </xf>
    <xf numFmtId="3" fontId="7" fillId="22" borderId="13" xfId="59" applyNumberFormat="1" applyFont="1" applyFill="1" applyBorder="1" applyAlignment="1">
      <alignment horizontal="left" vertical="center" wrapText="1"/>
      <protection/>
    </xf>
    <xf numFmtId="3" fontId="7" fillId="22" borderId="14" xfId="59" applyNumberFormat="1" applyFont="1" applyFill="1" applyBorder="1" applyAlignment="1">
      <alignment horizontal="left" vertical="center" wrapText="1"/>
      <protection/>
    </xf>
    <xf numFmtId="3" fontId="7" fillId="22" borderId="17" xfId="59" applyNumberFormat="1" applyFont="1" applyFill="1" applyBorder="1" applyAlignment="1">
      <alignment horizontal="left" vertical="center" wrapText="1"/>
      <protection/>
    </xf>
    <xf numFmtId="3" fontId="7" fillId="22" borderId="0" xfId="59" applyNumberFormat="1" applyFont="1" applyFill="1" applyBorder="1" applyAlignment="1">
      <alignment horizontal="left" vertical="center" wrapText="1"/>
      <protection/>
    </xf>
    <xf numFmtId="3" fontId="7" fillId="22" borderId="22" xfId="59" applyNumberFormat="1" applyFont="1" applyFill="1" applyBorder="1" applyAlignment="1">
      <alignment horizontal="left" vertical="center" wrapText="1"/>
      <protection/>
    </xf>
    <xf numFmtId="3" fontId="7" fillId="22" borderId="24" xfId="59" applyNumberFormat="1" applyFont="1" applyFill="1" applyBorder="1" applyAlignment="1">
      <alignment horizontal="left" vertical="center" wrapText="1"/>
      <protection/>
    </xf>
    <xf numFmtId="3" fontId="9" fillId="0" borderId="20" xfId="59" applyNumberFormat="1" applyFont="1" applyBorder="1" applyAlignment="1">
      <alignment horizontal="center" vertical="center" wrapText="1"/>
      <protection/>
    </xf>
    <xf numFmtId="3" fontId="2" fillId="22" borderId="11" xfId="59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al_KARSZJ3" xfId="60"/>
    <cellStyle name="Normál_Szár 2011. III. negyedév  2. melléklet  kiadáso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66"/>
  <sheetViews>
    <sheetView tabSelected="1" view="pageBreakPreview" zoomScale="89" zoomScaleSheetLayoutView="89" zoomScalePageLayoutView="0" workbookViewId="0" topLeftCell="A1">
      <selection activeCell="L11" sqref="L11"/>
    </sheetView>
  </sheetViews>
  <sheetFormatPr defaultColWidth="9.00390625" defaultRowHeight="12.75"/>
  <cols>
    <col min="1" max="1" width="9.125" style="1" customWidth="1"/>
    <col min="2" max="2" width="13.75390625" style="1" customWidth="1"/>
    <col min="3" max="3" width="19.625" style="1" customWidth="1"/>
    <col min="4" max="4" width="8.375" style="1" customWidth="1"/>
    <col min="5" max="5" width="8.25390625" style="1" customWidth="1"/>
    <col min="6" max="6" width="8.625" style="1" customWidth="1"/>
    <col min="7" max="7" width="9.25390625" style="1" customWidth="1"/>
    <col min="8" max="8" width="9.375" style="1" customWidth="1"/>
    <col min="9" max="9" width="10.75390625" style="1" customWidth="1"/>
    <col min="10" max="10" width="11.125" style="1" customWidth="1"/>
    <col min="11" max="11" width="11.75390625" style="1" customWidth="1"/>
    <col min="12" max="12" width="10.375" style="1" customWidth="1"/>
    <col min="13" max="13" width="8.875" style="1" customWidth="1"/>
    <col min="14" max="14" width="13.875" style="1" customWidth="1"/>
    <col min="15" max="16384" width="9.125" style="1" customWidth="1"/>
  </cols>
  <sheetData>
    <row r="1" spans="1:14" ht="15.75">
      <c r="A1" s="119" t="s">
        <v>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0" t="s">
        <v>0</v>
      </c>
      <c r="N3" s="120"/>
    </row>
    <row r="4" spans="1:14" ht="15.75" thickBot="1">
      <c r="A4" s="121" t="s">
        <v>1</v>
      </c>
      <c r="B4" s="122"/>
      <c r="C4" s="127" t="s">
        <v>2</v>
      </c>
      <c r="D4" s="100" t="s">
        <v>3</v>
      </c>
      <c r="E4" s="98"/>
      <c r="F4" s="98"/>
      <c r="G4" s="98"/>
      <c r="H4" s="98"/>
      <c r="I4" s="99"/>
      <c r="J4" s="99"/>
      <c r="K4" s="99"/>
      <c r="L4" s="98"/>
      <c r="M4" s="130"/>
      <c r="N4" s="131" t="s">
        <v>4</v>
      </c>
    </row>
    <row r="5" spans="1:14" ht="13.5" thickBot="1">
      <c r="A5" s="123"/>
      <c r="B5" s="124"/>
      <c r="C5" s="128"/>
      <c r="D5" s="101" t="s">
        <v>5</v>
      </c>
      <c r="E5" s="102"/>
      <c r="F5" s="102"/>
      <c r="G5" s="102"/>
      <c r="H5" s="103"/>
      <c r="I5" s="101" t="s">
        <v>6</v>
      </c>
      <c r="J5" s="102"/>
      <c r="K5" s="103"/>
      <c r="L5" s="102" t="s">
        <v>7</v>
      </c>
      <c r="M5" s="103"/>
      <c r="N5" s="132"/>
    </row>
    <row r="6" spans="1:14" ht="48.75" thickBot="1">
      <c r="A6" s="125"/>
      <c r="B6" s="126"/>
      <c r="C6" s="129"/>
      <c r="D6" s="3" t="s">
        <v>8</v>
      </c>
      <c r="E6" s="4" t="s">
        <v>9</v>
      </c>
      <c r="F6" s="5" t="s">
        <v>10</v>
      </c>
      <c r="G6" s="6" t="s">
        <v>11</v>
      </c>
      <c r="H6" s="3" t="s">
        <v>12</v>
      </c>
      <c r="I6" s="7" t="s">
        <v>13</v>
      </c>
      <c r="J6" s="8" t="s">
        <v>14</v>
      </c>
      <c r="K6" s="9" t="s">
        <v>15</v>
      </c>
      <c r="L6" s="5" t="s">
        <v>16</v>
      </c>
      <c r="M6" s="10" t="s">
        <v>17</v>
      </c>
      <c r="N6" s="133"/>
    </row>
    <row r="8" spans="1:3" s="15" customFormat="1" ht="14.25">
      <c r="A8" s="14" t="s">
        <v>25</v>
      </c>
      <c r="C8" s="16"/>
    </row>
    <row r="9" spans="1:3" s="15" customFormat="1" ht="15" thickBot="1">
      <c r="A9" s="14"/>
      <c r="C9" s="16"/>
    </row>
    <row r="10" spans="1:14" ht="24">
      <c r="A10" s="104" t="s">
        <v>26</v>
      </c>
      <c r="B10" s="105"/>
      <c r="C10" s="17" t="s">
        <v>53</v>
      </c>
      <c r="D10" s="18"/>
      <c r="E10" s="19"/>
      <c r="F10" s="20"/>
      <c r="G10" s="19"/>
      <c r="H10" s="20"/>
      <c r="I10" s="19"/>
      <c r="J10" s="20">
        <v>400</v>
      </c>
      <c r="K10" s="19"/>
      <c r="L10" s="20"/>
      <c r="M10" s="19"/>
      <c r="N10" s="21">
        <f aca="true" t="shared" si="0" ref="N10:N17">SUM(D10:M10)</f>
        <v>400</v>
      </c>
    </row>
    <row r="11" spans="1:14" ht="12.75">
      <c r="A11" s="106"/>
      <c r="B11" s="107"/>
      <c r="C11" s="22" t="s">
        <v>54</v>
      </c>
      <c r="D11" s="23"/>
      <c r="E11" s="24"/>
      <c r="F11" s="25"/>
      <c r="G11" s="24"/>
      <c r="H11" s="25"/>
      <c r="I11" s="24"/>
      <c r="J11" s="25">
        <v>400</v>
      </c>
      <c r="K11" s="24"/>
      <c r="L11" s="25"/>
      <c r="M11" s="24"/>
      <c r="N11" s="26">
        <f>SUM(D11:M11)</f>
        <v>400</v>
      </c>
    </row>
    <row r="12" spans="1:14" ht="12.75">
      <c r="A12" s="106"/>
      <c r="B12" s="107"/>
      <c r="C12" s="22" t="s">
        <v>55</v>
      </c>
      <c r="D12" s="23"/>
      <c r="E12" s="24"/>
      <c r="F12" s="25"/>
      <c r="G12" s="24"/>
      <c r="H12" s="25"/>
      <c r="I12" s="24"/>
      <c r="J12" s="25">
        <v>0</v>
      </c>
      <c r="K12" s="24"/>
      <c r="L12" s="25"/>
      <c r="M12" s="24"/>
      <c r="N12" s="26">
        <f>SUM(D12:M12)</f>
        <v>0</v>
      </c>
    </row>
    <row r="13" spans="1:14" ht="13.5" thickBot="1">
      <c r="A13" s="106"/>
      <c r="B13" s="107"/>
      <c r="C13" s="22"/>
      <c r="D13" s="23"/>
      <c r="E13" s="24"/>
      <c r="F13" s="25"/>
      <c r="G13" s="24"/>
      <c r="H13" s="25"/>
      <c r="I13" s="24"/>
      <c r="J13" s="25"/>
      <c r="K13" s="24"/>
      <c r="L13" s="25"/>
      <c r="M13" s="24"/>
      <c r="N13" s="51">
        <f t="shared" si="0"/>
        <v>0</v>
      </c>
    </row>
    <row r="14" spans="1:14" ht="13.5" thickBot="1">
      <c r="A14" s="108"/>
      <c r="B14" s="109"/>
      <c r="C14" s="27" t="s">
        <v>57</v>
      </c>
      <c r="D14" s="28"/>
      <c r="E14" s="29"/>
      <c r="F14" s="30"/>
      <c r="G14" s="29"/>
      <c r="H14" s="31"/>
      <c r="I14" s="32"/>
      <c r="J14" s="30">
        <f>J10</f>
        <v>400</v>
      </c>
      <c r="K14" s="32"/>
      <c r="L14" s="31"/>
      <c r="M14" s="32"/>
      <c r="N14" s="33">
        <f t="shared" si="0"/>
        <v>400</v>
      </c>
    </row>
    <row r="15" spans="1:14" ht="24">
      <c r="A15" s="110" t="s">
        <v>27</v>
      </c>
      <c r="B15" s="111"/>
      <c r="C15" s="17" t="s">
        <v>53</v>
      </c>
      <c r="D15" s="18"/>
      <c r="E15" s="19"/>
      <c r="F15" s="20">
        <v>191</v>
      </c>
      <c r="G15" s="19"/>
      <c r="H15" s="20"/>
      <c r="I15" s="19"/>
      <c r="J15" s="20"/>
      <c r="K15" s="19"/>
      <c r="L15" s="20"/>
      <c r="M15" s="19"/>
      <c r="N15" s="21">
        <f t="shared" si="0"/>
        <v>191</v>
      </c>
    </row>
    <row r="16" spans="1:14" ht="12.75">
      <c r="A16" s="112"/>
      <c r="B16" s="113"/>
      <c r="C16" s="22" t="s">
        <v>54</v>
      </c>
      <c r="D16" s="23"/>
      <c r="E16" s="24"/>
      <c r="F16" s="25">
        <v>191</v>
      </c>
      <c r="G16" s="24"/>
      <c r="H16" s="25"/>
      <c r="I16" s="24"/>
      <c r="J16" s="25"/>
      <c r="K16" s="24"/>
      <c r="L16" s="25"/>
      <c r="M16" s="24"/>
      <c r="N16" s="26">
        <f t="shared" si="0"/>
        <v>191</v>
      </c>
    </row>
    <row r="17" spans="1:14" ht="12.75">
      <c r="A17" s="112"/>
      <c r="B17" s="113"/>
      <c r="C17" s="22" t="s">
        <v>55</v>
      </c>
      <c r="D17" s="23"/>
      <c r="E17" s="24"/>
      <c r="F17" s="25">
        <v>0</v>
      </c>
      <c r="G17" s="24"/>
      <c r="H17" s="25"/>
      <c r="I17" s="24"/>
      <c r="J17" s="25"/>
      <c r="K17" s="24"/>
      <c r="L17" s="25"/>
      <c r="M17" s="24"/>
      <c r="N17" s="34">
        <f t="shared" si="0"/>
        <v>0</v>
      </c>
    </row>
    <row r="18" spans="1:14" ht="13.5" thickBot="1">
      <c r="A18" s="112"/>
      <c r="B18" s="113"/>
      <c r="C18" s="22"/>
      <c r="D18" s="23"/>
      <c r="E18" s="24"/>
      <c r="F18" s="25"/>
      <c r="G18" s="24"/>
      <c r="H18" s="25"/>
      <c r="I18" s="24"/>
      <c r="J18" s="25"/>
      <c r="K18" s="24"/>
      <c r="L18" s="25"/>
      <c r="M18" s="24"/>
      <c r="N18" s="51"/>
    </row>
    <row r="19" spans="1:14" ht="13.5" thickBot="1">
      <c r="A19" s="114"/>
      <c r="B19" s="115"/>
      <c r="C19" s="27" t="s">
        <v>57</v>
      </c>
      <c r="D19" s="28"/>
      <c r="E19" s="29"/>
      <c r="F19" s="30">
        <f>F15</f>
        <v>191</v>
      </c>
      <c r="G19" s="29"/>
      <c r="H19" s="31"/>
      <c r="I19" s="29"/>
      <c r="J19" s="31"/>
      <c r="K19" s="29"/>
      <c r="L19" s="31"/>
      <c r="M19" s="29"/>
      <c r="N19" s="33">
        <f>SUM(D19:M19)</f>
        <v>191</v>
      </c>
    </row>
    <row r="20" spans="1:14" s="15" customFormat="1" ht="24">
      <c r="A20" s="110" t="s">
        <v>28</v>
      </c>
      <c r="B20" s="116"/>
      <c r="C20" s="17" t="s">
        <v>53</v>
      </c>
      <c r="D20" s="35"/>
      <c r="E20" s="36"/>
      <c r="F20" s="19">
        <v>203</v>
      </c>
      <c r="G20" s="36"/>
      <c r="H20" s="35"/>
      <c r="I20" s="35"/>
      <c r="J20" s="19">
        <v>1000</v>
      </c>
      <c r="K20" s="35"/>
      <c r="L20" s="36"/>
      <c r="M20" s="35"/>
      <c r="N20" s="21">
        <f>SUM(D20:M20)</f>
        <v>1203</v>
      </c>
    </row>
    <row r="21" spans="1:14" s="15" customFormat="1" ht="12.75">
      <c r="A21" s="112"/>
      <c r="B21" s="117"/>
      <c r="C21" s="22" t="s">
        <v>54</v>
      </c>
      <c r="D21" s="38"/>
      <c r="E21" s="39"/>
      <c r="F21" s="38">
        <v>203</v>
      </c>
      <c r="G21" s="39"/>
      <c r="H21" s="38"/>
      <c r="I21" s="38"/>
      <c r="J21" s="39">
        <v>1000</v>
      </c>
      <c r="K21" s="38"/>
      <c r="L21" s="39"/>
      <c r="M21" s="38"/>
      <c r="N21" s="34">
        <f>SUM(D21:M21)</f>
        <v>1203</v>
      </c>
    </row>
    <row r="22" spans="1:14" s="15" customFormat="1" ht="12.75">
      <c r="A22" s="112"/>
      <c r="B22" s="117"/>
      <c r="C22" s="22" t="s">
        <v>55</v>
      </c>
      <c r="D22" s="24"/>
      <c r="E22" s="25"/>
      <c r="F22" s="24">
        <v>0</v>
      </c>
      <c r="G22" s="25"/>
      <c r="H22" s="24"/>
      <c r="I22" s="24"/>
      <c r="J22" s="25">
        <v>0</v>
      </c>
      <c r="K22" s="24"/>
      <c r="L22" s="25"/>
      <c r="M22" s="24"/>
      <c r="N22" s="26">
        <f>SUM(D22:M22)</f>
        <v>0</v>
      </c>
    </row>
    <row r="23" spans="1:14" s="15" customFormat="1" ht="13.5" thickBot="1">
      <c r="A23" s="112"/>
      <c r="B23" s="117"/>
      <c r="C23" s="22"/>
      <c r="D23" s="24"/>
      <c r="E23" s="25"/>
      <c r="F23" s="24"/>
      <c r="G23" s="25"/>
      <c r="H23" s="24"/>
      <c r="I23" s="24"/>
      <c r="J23" s="25"/>
      <c r="K23" s="24"/>
      <c r="L23" s="25"/>
      <c r="M23" s="24"/>
      <c r="N23" s="51"/>
    </row>
    <row r="24" spans="1:14" s="15" customFormat="1" ht="13.5" thickBot="1">
      <c r="A24" s="114"/>
      <c r="B24" s="118"/>
      <c r="C24" s="27" t="s">
        <v>57</v>
      </c>
      <c r="D24" s="32"/>
      <c r="E24" s="30"/>
      <c r="F24" s="32">
        <f>F20</f>
        <v>203</v>
      </c>
      <c r="G24" s="30"/>
      <c r="H24" s="32"/>
      <c r="I24" s="32"/>
      <c r="J24" s="30">
        <f>J20</f>
        <v>1000</v>
      </c>
      <c r="K24" s="32"/>
      <c r="L24" s="30"/>
      <c r="M24" s="32"/>
      <c r="N24" s="33">
        <f>SUM(D24:M24)</f>
        <v>1203</v>
      </c>
    </row>
    <row r="25" spans="1:113" s="12" customFormat="1" ht="24.75" thickBot="1">
      <c r="A25" s="142" t="s">
        <v>50</v>
      </c>
      <c r="B25" s="143"/>
      <c r="C25" s="17" t="s">
        <v>53</v>
      </c>
      <c r="D25" s="66">
        <v>3060</v>
      </c>
      <c r="E25" s="67">
        <v>826</v>
      </c>
      <c r="F25" s="68">
        <v>2546</v>
      </c>
      <c r="G25" s="67"/>
      <c r="H25" s="68">
        <v>18100</v>
      </c>
      <c r="I25" s="67">
        <v>100</v>
      </c>
      <c r="J25" s="68"/>
      <c r="K25" s="67"/>
      <c r="L25" s="69">
        <v>281</v>
      </c>
      <c r="M25" s="70"/>
      <c r="N25" s="49">
        <f>D25+E25+F25+G25+H25+I25+J25+K25+L25+M25</f>
        <v>24913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</row>
    <row r="26" spans="1:113" s="12" customFormat="1" ht="13.5" thickBot="1">
      <c r="A26" s="142"/>
      <c r="B26" s="143"/>
      <c r="C26" s="22" t="s">
        <v>54</v>
      </c>
      <c r="D26" s="71">
        <v>3060</v>
      </c>
      <c r="E26" s="72">
        <v>826</v>
      </c>
      <c r="F26" s="73">
        <v>2546</v>
      </c>
      <c r="G26" s="72"/>
      <c r="H26" s="73">
        <v>18100</v>
      </c>
      <c r="I26" s="72">
        <v>100</v>
      </c>
      <c r="J26" s="73"/>
      <c r="K26" s="72"/>
      <c r="L26" s="73">
        <v>1184</v>
      </c>
      <c r="M26" s="74"/>
      <c r="N26" s="51">
        <f>D26+E26+F26+H26+I26+L26</f>
        <v>25816</v>
      </c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</row>
    <row r="27" spans="1:113" s="12" customFormat="1" ht="13.5" thickBot="1">
      <c r="A27" s="142"/>
      <c r="B27" s="143"/>
      <c r="C27" s="22" t="s">
        <v>55</v>
      </c>
      <c r="D27" s="71">
        <v>0</v>
      </c>
      <c r="E27" s="72">
        <v>0</v>
      </c>
      <c r="F27" s="73">
        <v>0</v>
      </c>
      <c r="G27" s="72"/>
      <c r="H27" s="73">
        <v>0</v>
      </c>
      <c r="I27" s="72">
        <v>0</v>
      </c>
      <c r="J27" s="73"/>
      <c r="K27" s="72"/>
      <c r="L27" s="73">
        <v>0</v>
      </c>
      <c r="M27" s="74"/>
      <c r="N27" s="51">
        <f>D27+E27+F27+H27+I27+L27</f>
        <v>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</row>
    <row r="28" spans="1:113" s="12" customFormat="1" ht="13.5" thickBot="1">
      <c r="A28" s="142"/>
      <c r="B28" s="143"/>
      <c r="C28" s="22"/>
      <c r="D28" s="71"/>
      <c r="E28" s="72"/>
      <c r="F28" s="73"/>
      <c r="G28" s="72"/>
      <c r="H28" s="73"/>
      <c r="I28" s="72"/>
      <c r="J28" s="73"/>
      <c r="K28" s="72"/>
      <c r="L28" s="73"/>
      <c r="M28" s="74"/>
      <c r="N28" s="5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</row>
    <row r="29" spans="1:113" s="12" customFormat="1" ht="13.5" thickBot="1">
      <c r="A29" s="142"/>
      <c r="B29" s="143"/>
      <c r="C29" s="27" t="s">
        <v>57</v>
      </c>
      <c r="D29" s="75">
        <f>D25</f>
        <v>3060</v>
      </c>
      <c r="E29" s="76">
        <f>E25</f>
        <v>826</v>
      </c>
      <c r="F29" s="77">
        <f>F25</f>
        <v>2546</v>
      </c>
      <c r="G29" s="76"/>
      <c r="H29" s="77">
        <f>H25</f>
        <v>18100</v>
      </c>
      <c r="I29" s="76">
        <f>I25</f>
        <v>100</v>
      </c>
      <c r="J29" s="77"/>
      <c r="K29" s="76"/>
      <c r="L29" s="77">
        <f>L25</f>
        <v>281</v>
      </c>
      <c r="M29" s="75"/>
      <c r="N29" s="52">
        <f>D29+E29+F29+G29+H29+I29+J29+K29+L29+M29</f>
        <v>24913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</row>
    <row r="30" spans="1:14" ht="24">
      <c r="A30" s="110" t="s">
        <v>29</v>
      </c>
      <c r="B30" s="116"/>
      <c r="C30" s="17" t="s">
        <v>53</v>
      </c>
      <c r="D30" s="18">
        <v>1092</v>
      </c>
      <c r="E30" s="19">
        <v>302</v>
      </c>
      <c r="F30" s="40">
        <v>802</v>
      </c>
      <c r="G30" s="35"/>
      <c r="H30" s="36"/>
      <c r="I30" s="35"/>
      <c r="J30" s="36">
        <v>10600</v>
      </c>
      <c r="K30" s="35"/>
      <c r="L30" s="36"/>
      <c r="M30" s="35"/>
      <c r="N30" s="21">
        <f>D30+E30+F30+J30</f>
        <v>12796</v>
      </c>
    </row>
    <row r="31" spans="1:14" ht="12.75">
      <c r="A31" s="112"/>
      <c r="B31" s="117"/>
      <c r="C31" s="22" t="s">
        <v>54</v>
      </c>
      <c r="D31" s="41">
        <v>1145</v>
      </c>
      <c r="E31" s="38">
        <v>321</v>
      </c>
      <c r="F31" s="39">
        <v>802</v>
      </c>
      <c r="G31" s="38"/>
      <c r="H31" s="39"/>
      <c r="I31" s="38"/>
      <c r="J31" s="39">
        <v>10600</v>
      </c>
      <c r="K31" s="38"/>
      <c r="L31" s="39"/>
      <c r="M31" s="38"/>
      <c r="N31" s="34">
        <f>D31+E31+F31+J31</f>
        <v>12868</v>
      </c>
    </row>
    <row r="32" spans="1:14" ht="12.75">
      <c r="A32" s="112"/>
      <c r="B32" s="117"/>
      <c r="C32" s="22" t="s">
        <v>55</v>
      </c>
      <c r="D32" s="23">
        <v>0</v>
      </c>
      <c r="E32" s="24">
        <v>0</v>
      </c>
      <c r="F32" s="25">
        <v>0</v>
      </c>
      <c r="G32" s="24"/>
      <c r="H32" s="25"/>
      <c r="I32" s="24"/>
      <c r="J32" s="25">
        <v>0</v>
      </c>
      <c r="K32" s="24"/>
      <c r="L32" s="25"/>
      <c r="M32" s="24"/>
      <c r="N32" s="34">
        <f>D32+E32+F32+J32</f>
        <v>0</v>
      </c>
    </row>
    <row r="33" spans="1:14" ht="13.5" thickBot="1">
      <c r="A33" s="112"/>
      <c r="B33" s="117"/>
      <c r="C33" s="22"/>
      <c r="D33" s="23"/>
      <c r="E33" s="24"/>
      <c r="F33" s="25"/>
      <c r="G33" s="24"/>
      <c r="H33" s="25"/>
      <c r="I33" s="24"/>
      <c r="J33" s="25"/>
      <c r="K33" s="24"/>
      <c r="L33" s="25"/>
      <c r="M33" s="24"/>
      <c r="N33" s="34"/>
    </row>
    <row r="34" spans="1:14" ht="13.5" thickBot="1">
      <c r="A34" s="114"/>
      <c r="B34" s="118"/>
      <c r="C34" s="27" t="s">
        <v>57</v>
      </c>
      <c r="D34" s="42">
        <f>D30</f>
        <v>1092</v>
      </c>
      <c r="E34" s="32">
        <f>E30</f>
        <v>302</v>
      </c>
      <c r="F34" s="30">
        <f>F30</f>
        <v>802</v>
      </c>
      <c r="G34" s="32"/>
      <c r="H34" s="30"/>
      <c r="I34" s="32"/>
      <c r="J34" s="30">
        <f>J30</f>
        <v>10600</v>
      </c>
      <c r="K34" s="32"/>
      <c r="L34" s="30"/>
      <c r="M34" s="32"/>
      <c r="N34" s="33">
        <f>D34+E34+F34+J34</f>
        <v>12796</v>
      </c>
    </row>
    <row r="35" spans="1:14" ht="13.5" thickBot="1">
      <c r="A35" s="37"/>
      <c r="B35" s="37"/>
      <c r="C35" s="37"/>
      <c r="D35" s="25"/>
      <c r="E35" s="25"/>
      <c r="F35" s="25"/>
      <c r="G35" s="25"/>
      <c r="H35" s="135" t="s">
        <v>20</v>
      </c>
      <c r="I35" s="135"/>
      <c r="J35" s="25"/>
      <c r="K35" s="25"/>
      <c r="L35" s="25"/>
      <c r="M35" s="25"/>
      <c r="N35" s="13"/>
    </row>
    <row r="36" spans="1:14" ht="15" thickBot="1">
      <c r="A36" s="121" t="s">
        <v>21</v>
      </c>
      <c r="B36" s="122"/>
      <c r="C36" s="136" t="s">
        <v>22</v>
      </c>
      <c r="D36" s="100" t="s">
        <v>3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31" t="s">
        <v>4</v>
      </c>
    </row>
    <row r="37" spans="1:14" ht="13.5" thickBot="1">
      <c r="A37" s="123"/>
      <c r="B37" s="124"/>
      <c r="C37" s="137"/>
      <c r="D37" s="101" t="s">
        <v>5</v>
      </c>
      <c r="E37" s="102"/>
      <c r="F37" s="102"/>
      <c r="G37" s="102"/>
      <c r="H37" s="102"/>
      <c r="I37" s="102" t="s">
        <v>6</v>
      </c>
      <c r="J37" s="102"/>
      <c r="K37" s="103"/>
      <c r="L37" s="140" t="s">
        <v>7</v>
      </c>
      <c r="M37" s="141"/>
      <c r="N37" s="132"/>
    </row>
    <row r="38" spans="1:14" ht="48.75" thickBot="1">
      <c r="A38" s="125"/>
      <c r="B38" s="126"/>
      <c r="C38" s="137"/>
      <c r="D38" s="43" t="s">
        <v>8</v>
      </c>
      <c r="E38" s="44" t="s">
        <v>9</v>
      </c>
      <c r="F38" s="45" t="s">
        <v>10</v>
      </c>
      <c r="G38" s="46" t="s">
        <v>11</v>
      </c>
      <c r="H38" s="43" t="s">
        <v>12</v>
      </c>
      <c r="I38" s="47" t="s">
        <v>13</v>
      </c>
      <c r="J38" s="48" t="s">
        <v>14</v>
      </c>
      <c r="K38" s="48" t="s">
        <v>15</v>
      </c>
      <c r="L38" s="45" t="s">
        <v>16</v>
      </c>
      <c r="M38" s="48" t="s">
        <v>17</v>
      </c>
      <c r="N38" s="132"/>
    </row>
    <row r="39" spans="1:14" ht="24">
      <c r="A39" s="110" t="s">
        <v>30</v>
      </c>
      <c r="B39" s="116"/>
      <c r="C39" s="17" t="s">
        <v>53</v>
      </c>
      <c r="D39" s="40"/>
      <c r="E39" s="20"/>
      <c r="F39" s="19">
        <v>292</v>
      </c>
      <c r="G39" s="20"/>
      <c r="H39" s="19"/>
      <c r="I39" s="20"/>
      <c r="J39" s="19"/>
      <c r="K39" s="20"/>
      <c r="L39" s="19"/>
      <c r="M39" s="20"/>
      <c r="N39" s="49">
        <f>F39+D39+E39+G39+H39+I39+J39+K39+L39+M39</f>
        <v>292</v>
      </c>
    </row>
    <row r="40" spans="1:14" ht="12.75">
      <c r="A40" s="112"/>
      <c r="B40" s="117"/>
      <c r="C40" s="22" t="s">
        <v>54</v>
      </c>
      <c r="D40" s="50"/>
      <c r="E40" s="25"/>
      <c r="F40" s="24">
        <v>292</v>
      </c>
      <c r="G40" s="25"/>
      <c r="H40" s="24"/>
      <c r="I40" s="25"/>
      <c r="J40" s="24"/>
      <c r="K40" s="25"/>
      <c r="L40" s="24"/>
      <c r="M40" s="25"/>
      <c r="N40" s="51">
        <f>F40</f>
        <v>292</v>
      </c>
    </row>
    <row r="41" spans="1:14" ht="12.75">
      <c r="A41" s="112"/>
      <c r="B41" s="117"/>
      <c r="C41" s="22" t="s">
        <v>55</v>
      </c>
      <c r="D41" s="50"/>
      <c r="E41" s="25"/>
      <c r="F41" s="24">
        <v>0</v>
      </c>
      <c r="G41" s="25"/>
      <c r="H41" s="24"/>
      <c r="I41" s="25"/>
      <c r="J41" s="24"/>
      <c r="K41" s="25"/>
      <c r="L41" s="24"/>
      <c r="M41" s="25"/>
      <c r="N41" s="51">
        <f>F41</f>
        <v>0</v>
      </c>
    </row>
    <row r="42" spans="1:14" ht="13.5" thickBot="1">
      <c r="A42" s="112"/>
      <c r="B42" s="117"/>
      <c r="C42" s="22"/>
      <c r="D42" s="50"/>
      <c r="E42" s="25"/>
      <c r="F42" s="24"/>
      <c r="G42" s="25"/>
      <c r="H42" s="24"/>
      <c r="I42" s="25"/>
      <c r="J42" s="24"/>
      <c r="K42" s="25"/>
      <c r="L42" s="24"/>
      <c r="M42" s="25"/>
      <c r="N42" s="92"/>
    </row>
    <row r="43" spans="1:14" ht="13.5" thickBot="1">
      <c r="A43" s="114"/>
      <c r="B43" s="118"/>
      <c r="C43" s="27" t="s">
        <v>57</v>
      </c>
      <c r="D43" s="29"/>
      <c r="E43" s="31"/>
      <c r="F43" s="32">
        <f>F39</f>
        <v>292</v>
      </c>
      <c r="G43" s="31"/>
      <c r="H43" s="29"/>
      <c r="I43" s="31"/>
      <c r="J43" s="29"/>
      <c r="K43" s="31"/>
      <c r="L43" s="29"/>
      <c r="M43" s="31"/>
      <c r="N43" s="52">
        <f>D43+E43+F43+G43+H43+I43+J43+K43+L43+M43</f>
        <v>292</v>
      </c>
    </row>
    <row r="44" spans="1:14" ht="24">
      <c r="A44" s="104" t="s">
        <v>31</v>
      </c>
      <c r="B44" s="144"/>
      <c r="C44" s="17" t="s">
        <v>53</v>
      </c>
      <c r="D44" s="53"/>
      <c r="E44" s="54"/>
      <c r="F44" s="53"/>
      <c r="G44" s="54"/>
      <c r="H44" s="53"/>
      <c r="I44" s="19">
        <v>0</v>
      </c>
      <c r="J44" s="53"/>
      <c r="K44" s="54"/>
      <c r="L44" s="53"/>
      <c r="M44" s="54"/>
      <c r="N44" s="49">
        <v>0</v>
      </c>
    </row>
    <row r="45" spans="1:14" ht="12.75">
      <c r="A45" s="106"/>
      <c r="B45" s="145"/>
      <c r="C45" s="22" t="s">
        <v>54</v>
      </c>
      <c r="D45" s="55"/>
      <c r="E45" s="56"/>
      <c r="F45" s="55"/>
      <c r="G45" s="56"/>
      <c r="H45" s="55"/>
      <c r="I45" s="25">
        <v>0</v>
      </c>
      <c r="J45" s="55"/>
      <c r="K45" s="56"/>
      <c r="L45" s="55"/>
      <c r="M45" s="56"/>
      <c r="N45" s="57">
        <v>0</v>
      </c>
    </row>
    <row r="46" spans="1:14" ht="12.75">
      <c r="A46" s="106"/>
      <c r="B46" s="145"/>
      <c r="C46" s="22" t="s">
        <v>55</v>
      </c>
      <c r="D46" s="55"/>
      <c r="E46" s="56"/>
      <c r="F46" s="55"/>
      <c r="G46" s="56"/>
      <c r="H46" s="55"/>
      <c r="I46" s="25">
        <v>0</v>
      </c>
      <c r="J46" s="55"/>
      <c r="K46" s="56"/>
      <c r="L46" s="55"/>
      <c r="M46" s="56"/>
      <c r="N46" s="51">
        <v>0</v>
      </c>
    </row>
    <row r="47" spans="1:14" ht="13.5" thickBot="1">
      <c r="A47" s="106"/>
      <c r="B47" s="145"/>
      <c r="C47" s="22"/>
      <c r="D47" s="55"/>
      <c r="E47" s="56"/>
      <c r="F47" s="55"/>
      <c r="G47" s="56"/>
      <c r="H47" s="55"/>
      <c r="I47" s="25"/>
      <c r="J47" s="55"/>
      <c r="K47" s="56"/>
      <c r="L47" s="55"/>
      <c r="M47" s="56"/>
      <c r="N47" s="51"/>
    </row>
    <row r="48" spans="1:14" ht="13.5" thickBot="1">
      <c r="A48" s="108"/>
      <c r="B48" s="146"/>
      <c r="C48" s="27" t="s">
        <v>57</v>
      </c>
      <c r="D48" s="29"/>
      <c r="E48" s="30"/>
      <c r="F48" s="29"/>
      <c r="G48" s="30"/>
      <c r="H48" s="29"/>
      <c r="I48" s="30">
        <v>0</v>
      </c>
      <c r="J48" s="29"/>
      <c r="K48" s="31"/>
      <c r="L48" s="29"/>
      <c r="M48" s="31"/>
      <c r="N48" s="52">
        <v>0</v>
      </c>
    </row>
    <row r="49" spans="1:14" ht="24">
      <c r="A49" s="104" t="s">
        <v>32</v>
      </c>
      <c r="B49" s="105"/>
      <c r="C49" s="17" t="s">
        <v>53</v>
      </c>
      <c r="D49" s="82"/>
      <c r="E49" s="89"/>
      <c r="F49" s="82"/>
      <c r="G49" s="82">
        <v>0</v>
      </c>
      <c r="H49" s="82"/>
      <c r="I49" s="89"/>
      <c r="J49" s="82"/>
      <c r="K49" s="82"/>
      <c r="L49" s="82"/>
      <c r="M49" s="82"/>
      <c r="N49" s="49">
        <v>0</v>
      </c>
    </row>
    <row r="50" spans="1:14" ht="12.75">
      <c r="A50" s="106"/>
      <c r="B50" s="107"/>
      <c r="C50" s="22" t="s">
        <v>54</v>
      </c>
      <c r="D50" s="83"/>
      <c r="E50" s="90"/>
      <c r="F50" s="83"/>
      <c r="G50" s="83">
        <v>0</v>
      </c>
      <c r="H50" s="83"/>
      <c r="I50" s="90"/>
      <c r="J50" s="83"/>
      <c r="K50" s="83"/>
      <c r="L50" s="83"/>
      <c r="M50" s="83"/>
      <c r="N50" s="57">
        <v>0</v>
      </c>
    </row>
    <row r="51" spans="1:14" ht="12.75">
      <c r="A51" s="106"/>
      <c r="B51" s="107"/>
      <c r="C51" s="22" t="s">
        <v>55</v>
      </c>
      <c r="D51" s="83"/>
      <c r="E51" s="90"/>
      <c r="F51" s="83"/>
      <c r="G51" s="83">
        <v>0</v>
      </c>
      <c r="H51" s="83"/>
      <c r="I51" s="90"/>
      <c r="J51" s="83"/>
      <c r="K51" s="83"/>
      <c r="L51" s="83"/>
      <c r="M51" s="83"/>
      <c r="N51" s="57">
        <f>SUM(D51:M51)</f>
        <v>0</v>
      </c>
    </row>
    <row r="52" spans="1:14" ht="13.5" thickBot="1">
      <c r="A52" s="106"/>
      <c r="B52" s="107"/>
      <c r="C52" s="22"/>
      <c r="D52" s="88"/>
      <c r="E52" s="91"/>
      <c r="F52" s="88"/>
      <c r="G52" s="88"/>
      <c r="H52" s="88"/>
      <c r="I52" s="91"/>
      <c r="J52" s="88"/>
      <c r="K52" s="88"/>
      <c r="L52" s="88"/>
      <c r="M52" s="88"/>
      <c r="N52" s="57"/>
    </row>
    <row r="53" spans="1:14" ht="13.5" thickBot="1">
      <c r="A53" s="108"/>
      <c r="B53" s="109"/>
      <c r="C53" s="27" t="s">
        <v>57</v>
      </c>
      <c r="D53" s="19"/>
      <c r="E53" s="54"/>
      <c r="F53" s="19"/>
      <c r="G53" s="54">
        <v>0</v>
      </c>
      <c r="H53" s="19"/>
      <c r="I53" s="54"/>
      <c r="J53" s="19"/>
      <c r="K53" s="20"/>
      <c r="L53" s="19"/>
      <c r="M53" s="20"/>
      <c r="N53" s="65">
        <f>SUM(D53:M53)</f>
        <v>0</v>
      </c>
    </row>
    <row r="54" spans="1:14" ht="24">
      <c r="A54" s="104" t="s">
        <v>49</v>
      </c>
      <c r="B54" s="144"/>
      <c r="C54" s="17" t="s">
        <v>53</v>
      </c>
      <c r="D54" s="19"/>
      <c r="E54" s="20"/>
      <c r="F54" s="19"/>
      <c r="G54" s="19">
        <v>140</v>
      </c>
      <c r="H54" s="19"/>
      <c r="I54" s="20"/>
      <c r="J54" s="19"/>
      <c r="K54" s="20"/>
      <c r="L54" s="19"/>
      <c r="M54" s="20"/>
      <c r="N54" s="57">
        <f>SUM(D54:M54)</f>
        <v>140</v>
      </c>
    </row>
    <row r="55" spans="1:14" ht="12.75">
      <c r="A55" s="106"/>
      <c r="B55" s="145"/>
      <c r="C55" s="22" t="s">
        <v>54</v>
      </c>
      <c r="D55" s="24"/>
      <c r="E55" s="25"/>
      <c r="F55" s="24"/>
      <c r="G55" s="25">
        <v>195</v>
      </c>
      <c r="H55" s="24"/>
      <c r="I55" s="25"/>
      <c r="J55" s="24"/>
      <c r="K55" s="25"/>
      <c r="L55" s="24"/>
      <c r="M55" s="25"/>
      <c r="N55" s="57">
        <f>SUM(D55:M55)</f>
        <v>195</v>
      </c>
    </row>
    <row r="56" spans="1:14" ht="12.75">
      <c r="A56" s="106"/>
      <c r="B56" s="145"/>
      <c r="C56" s="22" t="s">
        <v>55</v>
      </c>
      <c r="D56" s="24"/>
      <c r="E56" s="25"/>
      <c r="F56" s="24"/>
      <c r="G56" s="25">
        <v>0</v>
      </c>
      <c r="H56" s="24"/>
      <c r="I56" s="25"/>
      <c r="J56" s="24"/>
      <c r="K56" s="25"/>
      <c r="L56" s="24"/>
      <c r="M56" s="25"/>
      <c r="N56" s="51">
        <f>SUM(D56:M56)</f>
        <v>0</v>
      </c>
    </row>
    <row r="57" spans="1:14" ht="13.5" thickBot="1">
      <c r="A57" s="106"/>
      <c r="B57" s="145"/>
      <c r="C57" s="22"/>
      <c r="D57" s="24"/>
      <c r="E57" s="25"/>
      <c r="F57" s="24"/>
      <c r="G57" s="25"/>
      <c r="H57" s="24"/>
      <c r="I57" s="25"/>
      <c r="J57" s="24"/>
      <c r="K57" s="25"/>
      <c r="L57" s="24"/>
      <c r="M57" s="25"/>
      <c r="N57" s="51"/>
    </row>
    <row r="58" spans="1:14" ht="13.5" thickBot="1">
      <c r="A58" s="108"/>
      <c r="B58" s="146"/>
      <c r="C58" s="27" t="s">
        <v>57</v>
      </c>
      <c r="D58" s="32"/>
      <c r="E58" s="30"/>
      <c r="F58" s="29"/>
      <c r="G58" s="30">
        <f>G54</f>
        <v>140</v>
      </c>
      <c r="H58" s="29"/>
      <c r="I58" s="31"/>
      <c r="J58" s="29"/>
      <c r="K58" s="31"/>
      <c r="L58" s="29"/>
      <c r="M58" s="31"/>
      <c r="N58" s="52">
        <f>SUM(D58:M58)</f>
        <v>140</v>
      </c>
    </row>
    <row r="59" spans="1:14" ht="24">
      <c r="A59" s="104" t="s">
        <v>33</v>
      </c>
      <c r="B59" s="144"/>
      <c r="C59" s="17" t="s">
        <v>53</v>
      </c>
      <c r="D59" s="50"/>
      <c r="E59" s="25"/>
      <c r="F59" s="24"/>
      <c r="G59" s="25">
        <v>0</v>
      </c>
      <c r="H59" s="24"/>
      <c r="I59" s="25"/>
      <c r="J59" s="24"/>
      <c r="K59" s="25"/>
      <c r="L59" s="24"/>
      <c r="M59" s="25"/>
      <c r="N59" s="51">
        <f>SUM(D59:M59)</f>
        <v>0</v>
      </c>
    </row>
    <row r="60" spans="1:14" ht="12.75">
      <c r="A60" s="106"/>
      <c r="B60" s="145"/>
      <c r="C60" s="22" t="s">
        <v>54</v>
      </c>
      <c r="D60" s="50"/>
      <c r="E60" s="25"/>
      <c r="F60" s="24"/>
      <c r="G60" s="25">
        <v>0</v>
      </c>
      <c r="H60" s="24"/>
      <c r="I60" s="25"/>
      <c r="J60" s="24"/>
      <c r="K60" s="25"/>
      <c r="L60" s="24"/>
      <c r="M60" s="25"/>
      <c r="N60" s="57">
        <f>SUM(D60:M60)</f>
        <v>0</v>
      </c>
    </row>
    <row r="61" spans="1:14" ht="12.75">
      <c r="A61" s="106"/>
      <c r="B61" s="145"/>
      <c r="C61" s="22" t="s">
        <v>55</v>
      </c>
      <c r="D61" s="50"/>
      <c r="E61" s="25"/>
      <c r="F61" s="24"/>
      <c r="G61" s="25">
        <v>0</v>
      </c>
      <c r="H61" s="24"/>
      <c r="I61" s="25"/>
      <c r="J61" s="24"/>
      <c r="K61" s="25"/>
      <c r="L61" s="24"/>
      <c r="M61" s="25"/>
      <c r="N61" s="51">
        <f>SUM(D61:M61)</f>
        <v>0</v>
      </c>
    </row>
    <row r="62" spans="1:14" ht="13.5" thickBot="1">
      <c r="A62" s="106"/>
      <c r="B62" s="145"/>
      <c r="C62" s="22"/>
      <c r="D62" s="50"/>
      <c r="E62" s="25"/>
      <c r="F62" s="24"/>
      <c r="G62" s="25"/>
      <c r="H62" s="24"/>
      <c r="I62" s="25"/>
      <c r="J62" s="24"/>
      <c r="K62" s="25"/>
      <c r="L62" s="24"/>
      <c r="M62" s="25"/>
      <c r="N62" s="51"/>
    </row>
    <row r="63" spans="1:14" ht="13.5" thickBot="1">
      <c r="A63" s="108"/>
      <c r="B63" s="146"/>
      <c r="C63" s="27" t="s">
        <v>57</v>
      </c>
      <c r="D63" s="29"/>
      <c r="E63" s="30"/>
      <c r="F63" s="29"/>
      <c r="G63" s="30">
        <v>0</v>
      </c>
      <c r="H63" s="29"/>
      <c r="I63" s="31"/>
      <c r="J63" s="29"/>
      <c r="K63" s="31"/>
      <c r="L63" s="29"/>
      <c r="M63" s="30"/>
      <c r="N63" s="52">
        <f>SUM(D63:M63)</f>
        <v>0</v>
      </c>
    </row>
    <row r="64" spans="1:9" ht="13.5" thickBot="1">
      <c r="A64" s="58"/>
      <c r="B64" s="58"/>
      <c r="C64" s="58"/>
      <c r="H64" s="147"/>
      <c r="I64" s="147"/>
    </row>
    <row r="65" spans="1:14" ht="15" thickBot="1">
      <c r="A65" s="121" t="s">
        <v>21</v>
      </c>
      <c r="B65" s="122"/>
      <c r="C65" s="136" t="s">
        <v>2</v>
      </c>
      <c r="D65" s="100" t="s">
        <v>51</v>
      </c>
      <c r="E65" s="138"/>
      <c r="F65" s="138"/>
      <c r="G65" s="138"/>
      <c r="H65" s="138"/>
      <c r="I65" s="138"/>
      <c r="J65" s="138"/>
      <c r="K65" s="138"/>
      <c r="L65" s="138"/>
      <c r="M65" s="139"/>
      <c r="N65" s="131" t="s">
        <v>4</v>
      </c>
    </row>
    <row r="66" spans="1:14" ht="13.5" thickBot="1">
      <c r="A66" s="123"/>
      <c r="B66" s="124"/>
      <c r="C66" s="137"/>
      <c r="D66" s="101"/>
      <c r="E66" s="102"/>
      <c r="F66" s="102"/>
      <c r="G66" s="102"/>
      <c r="H66" s="102"/>
      <c r="I66" s="102"/>
      <c r="J66" s="102"/>
      <c r="K66" s="103"/>
      <c r="L66" s="140"/>
      <c r="M66" s="141"/>
      <c r="N66" s="132"/>
    </row>
    <row r="67" spans="1:14" ht="48.75" thickBot="1">
      <c r="A67" s="125"/>
      <c r="B67" s="126"/>
      <c r="C67" s="137"/>
      <c r="D67" s="43" t="s">
        <v>8</v>
      </c>
      <c r="E67" s="44" t="s">
        <v>9</v>
      </c>
      <c r="F67" s="45" t="s">
        <v>10</v>
      </c>
      <c r="G67" s="46" t="s">
        <v>11</v>
      </c>
      <c r="H67" s="43" t="s">
        <v>12</v>
      </c>
      <c r="I67" s="47" t="s">
        <v>13</v>
      </c>
      <c r="J67" s="48" t="s">
        <v>14</v>
      </c>
      <c r="K67" s="48" t="s">
        <v>15</v>
      </c>
      <c r="L67" s="45" t="s">
        <v>16</v>
      </c>
      <c r="M67" s="48" t="s">
        <v>17</v>
      </c>
      <c r="N67" s="132"/>
    </row>
    <row r="68" spans="1:14" ht="24">
      <c r="A68" s="104" t="s">
        <v>34</v>
      </c>
      <c r="B68" s="144"/>
      <c r="C68" s="17" t="s">
        <v>53</v>
      </c>
      <c r="D68" s="18"/>
      <c r="E68" s="19"/>
      <c r="F68" s="20"/>
      <c r="G68" s="19">
        <v>34</v>
      </c>
      <c r="H68" s="20"/>
      <c r="I68" s="19"/>
      <c r="J68" s="20"/>
      <c r="K68" s="19"/>
      <c r="L68" s="20"/>
      <c r="M68" s="19"/>
      <c r="N68" s="21">
        <f>G68</f>
        <v>34</v>
      </c>
    </row>
    <row r="69" spans="1:14" ht="12.75">
      <c r="A69" s="106"/>
      <c r="B69" s="145"/>
      <c r="C69" s="22" t="s">
        <v>54</v>
      </c>
      <c r="D69" s="23"/>
      <c r="E69" s="24"/>
      <c r="F69" s="25"/>
      <c r="G69" s="24">
        <v>81</v>
      </c>
      <c r="H69" s="25"/>
      <c r="I69" s="24"/>
      <c r="J69" s="25"/>
      <c r="K69" s="24"/>
      <c r="L69" s="25"/>
      <c r="M69" s="24"/>
      <c r="N69" s="34">
        <f>G69</f>
        <v>81</v>
      </c>
    </row>
    <row r="70" spans="1:14" ht="12.75">
      <c r="A70" s="106"/>
      <c r="B70" s="145"/>
      <c r="C70" s="22" t="s">
        <v>55</v>
      </c>
      <c r="D70" s="23"/>
      <c r="E70" s="24"/>
      <c r="F70" s="25"/>
      <c r="G70" s="24">
        <v>0</v>
      </c>
      <c r="H70" s="25"/>
      <c r="I70" s="24"/>
      <c r="J70" s="25"/>
      <c r="K70" s="24"/>
      <c r="L70" s="25"/>
      <c r="M70" s="24"/>
      <c r="N70" s="26">
        <f>G70</f>
        <v>0</v>
      </c>
    </row>
    <row r="71" spans="1:14" ht="13.5" thickBot="1">
      <c r="A71" s="106"/>
      <c r="B71" s="145"/>
      <c r="C71" s="22"/>
      <c r="D71" s="23"/>
      <c r="E71" s="24"/>
      <c r="F71" s="25"/>
      <c r="G71" s="24"/>
      <c r="H71" s="25"/>
      <c r="I71" s="24"/>
      <c r="J71" s="25"/>
      <c r="K71" s="24"/>
      <c r="L71" s="25"/>
      <c r="M71" s="24"/>
      <c r="N71" s="26"/>
    </row>
    <row r="72" spans="1:14" ht="13.5" thickBot="1">
      <c r="A72" s="108"/>
      <c r="B72" s="146"/>
      <c r="C72" s="27" t="s">
        <v>57</v>
      </c>
      <c r="D72" s="28"/>
      <c r="E72" s="29"/>
      <c r="F72" s="31"/>
      <c r="G72" s="32">
        <f>G68</f>
        <v>34</v>
      </c>
      <c r="H72" s="31"/>
      <c r="I72" s="29"/>
      <c r="J72" s="31"/>
      <c r="K72" s="29"/>
      <c r="L72" s="31"/>
      <c r="M72" s="29"/>
      <c r="N72" s="33">
        <f>G72</f>
        <v>34</v>
      </c>
    </row>
    <row r="73" spans="1:14" ht="24">
      <c r="A73" s="104" t="s">
        <v>35</v>
      </c>
      <c r="B73" s="105"/>
      <c r="C73" s="17" t="s">
        <v>53</v>
      </c>
      <c r="D73" s="19"/>
      <c r="E73" s="40"/>
      <c r="F73" s="20"/>
      <c r="G73" s="19">
        <v>0</v>
      </c>
      <c r="H73" s="20"/>
      <c r="I73" s="19"/>
      <c r="J73" s="20"/>
      <c r="K73" s="19"/>
      <c r="L73" s="20"/>
      <c r="M73" s="19"/>
      <c r="N73" s="21">
        <v>0</v>
      </c>
    </row>
    <row r="74" spans="1:14" ht="12.75">
      <c r="A74" s="106"/>
      <c r="B74" s="107"/>
      <c r="C74" s="22" t="s">
        <v>54</v>
      </c>
      <c r="D74" s="24"/>
      <c r="E74" s="50"/>
      <c r="F74" s="25"/>
      <c r="G74" s="24">
        <v>0</v>
      </c>
      <c r="H74" s="25"/>
      <c r="I74" s="24"/>
      <c r="J74" s="25"/>
      <c r="K74" s="24"/>
      <c r="L74" s="25"/>
      <c r="M74" s="24"/>
      <c r="N74" s="26">
        <v>0</v>
      </c>
    </row>
    <row r="75" spans="1:14" ht="12.75">
      <c r="A75" s="106"/>
      <c r="B75" s="107"/>
      <c r="C75" s="22" t="s">
        <v>55</v>
      </c>
      <c r="D75" s="59"/>
      <c r="E75" s="50"/>
      <c r="F75" s="25"/>
      <c r="G75" s="24">
        <v>0</v>
      </c>
      <c r="H75" s="25"/>
      <c r="I75" s="24"/>
      <c r="J75" s="25"/>
      <c r="K75" s="24"/>
      <c r="L75" s="25"/>
      <c r="M75" s="24"/>
      <c r="N75" s="34">
        <v>0</v>
      </c>
    </row>
    <row r="76" spans="1:14" ht="13.5" thickBot="1">
      <c r="A76" s="106"/>
      <c r="B76" s="107"/>
      <c r="C76" s="22"/>
      <c r="D76" s="59"/>
      <c r="E76" s="50"/>
      <c r="F76" s="25"/>
      <c r="G76" s="24"/>
      <c r="H76" s="25"/>
      <c r="I76" s="24"/>
      <c r="J76" s="25"/>
      <c r="K76" s="24"/>
      <c r="L76" s="25"/>
      <c r="M76" s="24"/>
      <c r="N76" s="34"/>
    </row>
    <row r="77" spans="1:14" ht="13.5" thickBot="1">
      <c r="A77" s="108"/>
      <c r="B77" s="109"/>
      <c r="C77" s="27" t="s">
        <v>57</v>
      </c>
      <c r="D77" s="29"/>
      <c r="E77" s="60"/>
      <c r="F77" s="31"/>
      <c r="G77" s="32">
        <v>0</v>
      </c>
      <c r="H77" s="31"/>
      <c r="I77" s="29"/>
      <c r="J77" s="31"/>
      <c r="K77" s="29"/>
      <c r="L77" s="31"/>
      <c r="M77" s="29"/>
      <c r="N77" s="33">
        <v>0</v>
      </c>
    </row>
    <row r="78" spans="1:14" ht="24">
      <c r="A78" s="104" t="s">
        <v>36</v>
      </c>
      <c r="B78" s="105"/>
      <c r="C78" s="17" t="s">
        <v>53</v>
      </c>
      <c r="D78" s="23"/>
      <c r="E78" s="19"/>
      <c r="F78" s="20"/>
      <c r="G78" s="19">
        <v>0</v>
      </c>
      <c r="H78" s="20"/>
      <c r="I78" s="19"/>
      <c r="J78" s="20"/>
      <c r="K78" s="19"/>
      <c r="L78" s="20"/>
      <c r="M78" s="19"/>
      <c r="N78" s="21">
        <v>0</v>
      </c>
    </row>
    <row r="79" spans="1:14" ht="12.75">
      <c r="A79" s="106"/>
      <c r="B79" s="107"/>
      <c r="C79" s="22" t="s">
        <v>54</v>
      </c>
      <c r="D79" s="23"/>
      <c r="E79" s="24"/>
      <c r="F79" s="25"/>
      <c r="G79" s="24">
        <v>0</v>
      </c>
      <c r="H79" s="25"/>
      <c r="I79" s="24"/>
      <c r="J79" s="25"/>
      <c r="K79" s="24"/>
      <c r="L79" s="25"/>
      <c r="M79" s="24"/>
      <c r="N79" s="26">
        <v>0</v>
      </c>
    </row>
    <row r="80" spans="1:14" ht="12.75">
      <c r="A80" s="106"/>
      <c r="B80" s="107"/>
      <c r="C80" s="22" t="s">
        <v>55</v>
      </c>
      <c r="D80" s="23"/>
      <c r="E80" s="24"/>
      <c r="F80" s="25"/>
      <c r="G80" s="24">
        <v>0</v>
      </c>
      <c r="H80" s="25"/>
      <c r="I80" s="24"/>
      <c r="J80" s="25"/>
      <c r="K80" s="24"/>
      <c r="L80" s="25"/>
      <c r="M80" s="24"/>
      <c r="N80" s="34">
        <v>0</v>
      </c>
    </row>
    <row r="81" spans="1:14" ht="13.5" thickBot="1">
      <c r="A81" s="106"/>
      <c r="B81" s="107"/>
      <c r="C81" s="22"/>
      <c r="D81" s="23"/>
      <c r="E81" s="24"/>
      <c r="F81" s="25"/>
      <c r="G81" s="24"/>
      <c r="H81" s="25"/>
      <c r="I81" s="24"/>
      <c r="J81" s="25"/>
      <c r="K81" s="24"/>
      <c r="L81" s="25"/>
      <c r="M81" s="24"/>
      <c r="N81" s="34"/>
    </row>
    <row r="82" spans="1:14" ht="13.5" thickBot="1">
      <c r="A82" s="108"/>
      <c r="B82" s="109"/>
      <c r="C82" s="27" t="s">
        <v>57</v>
      </c>
      <c r="D82" s="28"/>
      <c r="E82" s="32"/>
      <c r="F82" s="31"/>
      <c r="G82" s="32">
        <v>0</v>
      </c>
      <c r="H82" s="31"/>
      <c r="I82" s="29"/>
      <c r="J82" s="31"/>
      <c r="K82" s="29"/>
      <c r="L82" s="31"/>
      <c r="M82" s="29"/>
      <c r="N82" s="33">
        <v>0</v>
      </c>
    </row>
    <row r="83" spans="1:14" ht="24">
      <c r="A83" s="104" t="s">
        <v>37</v>
      </c>
      <c r="B83" s="105"/>
      <c r="C83" s="17" t="s">
        <v>53</v>
      </c>
      <c r="D83" s="78"/>
      <c r="E83" s="82"/>
      <c r="F83" s="79"/>
      <c r="G83" s="82">
        <v>0</v>
      </c>
      <c r="H83" s="79"/>
      <c r="I83" s="82"/>
      <c r="J83" s="79"/>
      <c r="K83" s="82"/>
      <c r="L83" s="79"/>
      <c r="M83" s="82"/>
      <c r="N83" s="93">
        <v>0</v>
      </c>
    </row>
    <row r="84" spans="1:14" ht="12.75">
      <c r="A84" s="106"/>
      <c r="B84" s="107"/>
      <c r="C84" s="22" t="s">
        <v>54</v>
      </c>
      <c r="D84" s="80"/>
      <c r="E84" s="83"/>
      <c r="F84" s="81"/>
      <c r="G84" s="83">
        <v>0</v>
      </c>
      <c r="H84" s="81"/>
      <c r="I84" s="83"/>
      <c r="J84" s="81"/>
      <c r="K84" s="83"/>
      <c r="L84" s="81"/>
      <c r="M84" s="83"/>
      <c r="N84" s="94">
        <v>0</v>
      </c>
    </row>
    <row r="85" spans="1:14" ht="12.75">
      <c r="A85" s="106"/>
      <c r="B85" s="107"/>
      <c r="C85" s="22" t="s">
        <v>55</v>
      </c>
      <c r="D85" s="80"/>
      <c r="E85" s="83"/>
      <c r="F85" s="81"/>
      <c r="G85" s="83">
        <v>0</v>
      </c>
      <c r="H85" s="81"/>
      <c r="I85" s="83"/>
      <c r="J85" s="81"/>
      <c r="K85" s="83"/>
      <c r="L85" s="81"/>
      <c r="M85" s="83"/>
      <c r="N85" s="94">
        <v>0</v>
      </c>
    </row>
    <row r="86" spans="1:14" ht="13.5" thickBot="1">
      <c r="A86" s="106"/>
      <c r="B86" s="107"/>
      <c r="C86" s="22"/>
      <c r="D86" s="80"/>
      <c r="E86" s="83"/>
      <c r="F86" s="81"/>
      <c r="G86" s="83">
        <v>0</v>
      </c>
      <c r="H86" s="81"/>
      <c r="I86" s="83"/>
      <c r="J86" s="81"/>
      <c r="K86" s="83"/>
      <c r="L86" s="81"/>
      <c r="M86" s="83"/>
      <c r="N86" s="94"/>
    </row>
    <row r="87" spans="1:14" ht="13.5" thickBot="1">
      <c r="A87" s="108"/>
      <c r="B87" s="109"/>
      <c r="C87" s="27" t="s">
        <v>19</v>
      </c>
      <c r="D87" s="84"/>
      <c r="E87" s="85"/>
      <c r="F87" s="86"/>
      <c r="G87" s="85">
        <v>0</v>
      </c>
      <c r="H87" s="86"/>
      <c r="I87" s="85"/>
      <c r="J87" s="86"/>
      <c r="K87" s="85"/>
      <c r="L87" s="86"/>
      <c r="M87" s="85"/>
      <c r="N87" s="95">
        <v>0</v>
      </c>
    </row>
    <row r="88" spans="1:14" ht="24">
      <c r="A88" s="104" t="s">
        <v>38</v>
      </c>
      <c r="B88" s="105"/>
      <c r="C88" s="17" t="s">
        <v>53</v>
      </c>
      <c r="D88" s="18"/>
      <c r="E88" s="19"/>
      <c r="F88" s="20"/>
      <c r="G88" s="19">
        <v>0</v>
      </c>
      <c r="H88" s="20"/>
      <c r="I88" s="19"/>
      <c r="J88" s="20"/>
      <c r="K88" s="19"/>
      <c r="L88" s="20"/>
      <c r="M88" s="19"/>
      <c r="N88" s="21">
        <v>0</v>
      </c>
    </row>
    <row r="89" spans="1:14" ht="12.75">
      <c r="A89" s="106"/>
      <c r="B89" s="107"/>
      <c r="C89" s="22" t="s">
        <v>54</v>
      </c>
      <c r="D89" s="23"/>
      <c r="E89" s="24"/>
      <c r="F89" s="25"/>
      <c r="G89" s="24">
        <v>0</v>
      </c>
      <c r="H89" s="25"/>
      <c r="I89" s="24"/>
      <c r="J89" s="25"/>
      <c r="K89" s="24"/>
      <c r="L89" s="25"/>
      <c r="M89" s="24"/>
      <c r="N89" s="34">
        <v>0</v>
      </c>
    </row>
    <row r="90" spans="1:14" ht="12.75">
      <c r="A90" s="106"/>
      <c r="B90" s="107"/>
      <c r="C90" s="22" t="s">
        <v>55</v>
      </c>
      <c r="D90" s="23"/>
      <c r="E90" s="24"/>
      <c r="F90" s="25"/>
      <c r="G90" s="24">
        <v>0</v>
      </c>
      <c r="H90" s="25"/>
      <c r="I90" s="24"/>
      <c r="J90" s="25"/>
      <c r="K90" s="24"/>
      <c r="L90" s="25"/>
      <c r="M90" s="24"/>
      <c r="N90" s="34">
        <v>0</v>
      </c>
    </row>
    <row r="91" spans="1:14" ht="13.5" thickBot="1">
      <c r="A91" s="106"/>
      <c r="B91" s="107"/>
      <c r="C91" s="22"/>
      <c r="D91" s="23"/>
      <c r="E91" s="24"/>
      <c r="F91" s="25"/>
      <c r="G91" s="24"/>
      <c r="H91" s="25"/>
      <c r="I91" s="24"/>
      <c r="J91" s="25"/>
      <c r="K91" s="24"/>
      <c r="L91" s="25"/>
      <c r="M91" s="24"/>
      <c r="N91" s="34"/>
    </row>
    <row r="92" spans="1:14" ht="13.5" thickBot="1">
      <c r="A92" s="108"/>
      <c r="B92" s="109"/>
      <c r="C92" s="27" t="s">
        <v>57</v>
      </c>
      <c r="D92" s="42"/>
      <c r="E92" s="32"/>
      <c r="F92" s="31"/>
      <c r="G92" s="32">
        <v>0</v>
      </c>
      <c r="H92" s="31"/>
      <c r="I92" s="29"/>
      <c r="J92" s="31"/>
      <c r="K92" s="29"/>
      <c r="L92" s="31"/>
      <c r="M92" s="29"/>
      <c r="N92" s="33">
        <v>0</v>
      </c>
    </row>
    <row r="93" spans="1:14" ht="24">
      <c r="A93" s="104" t="s">
        <v>39</v>
      </c>
      <c r="B93" s="105"/>
      <c r="C93" s="17" t="s">
        <v>53</v>
      </c>
      <c r="D93" s="18"/>
      <c r="E93" s="19"/>
      <c r="F93" s="20"/>
      <c r="G93" s="19">
        <v>100</v>
      </c>
      <c r="H93" s="20"/>
      <c r="I93" s="19"/>
      <c r="J93" s="20"/>
      <c r="K93" s="19"/>
      <c r="L93" s="20"/>
      <c r="M93" s="19"/>
      <c r="N93" s="21">
        <f>G93</f>
        <v>100</v>
      </c>
    </row>
    <row r="94" spans="1:14" ht="12.75">
      <c r="A94" s="106"/>
      <c r="B94" s="107"/>
      <c r="C94" s="22" t="s">
        <v>54</v>
      </c>
      <c r="D94" s="23"/>
      <c r="E94" s="24"/>
      <c r="F94" s="25"/>
      <c r="G94" s="24">
        <v>169</v>
      </c>
      <c r="H94" s="25"/>
      <c r="I94" s="24"/>
      <c r="J94" s="25"/>
      <c r="K94" s="24"/>
      <c r="L94" s="25"/>
      <c r="M94" s="24"/>
      <c r="N94" s="34">
        <f>G94</f>
        <v>169</v>
      </c>
    </row>
    <row r="95" spans="1:14" ht="12.75">
      <c r="A95" s="106"/>
      <c r="B95" s="107"/>
      <c r="C95" s="22" t="s">
        <v>55</v>
      </c>
      <c r="D95" s="23"/>
      <c r="E95" s="24"/>
      <c r="F95" s="25"/>
      <c r="G95" s="24">
        <v>0</v>
      </c>
      <c r="H95" s="25"/>
      <c r="I95" s="24"/>
      <c r="J95" s="25"/>
      <c r="K95" s="24"/>
      <c r="L95" s="25"/>
      <c r="M95" s="24"/>
      <c r="N95" s="34">
        <f>G95</f>
        <v>0</v>
      </c>
    </row>
    <row r="96" spans="1:14" ht="13.5" thickBot="1">
      <c r="A96" s="106"/>
      <c r="B96" s="107"/>
      <c r="C96" s="22"/>
      <c r="D96" s="23"/>
      <c r="E96" s="24"/>
      <c r="F96" s="25"/>
      <c r="G96" s="24"/>
      <c r="H96" s="25"/>
      <c r="I96" s="24"/>
      <c r="J96" s="25"/>
      <c r="K96" s="24"/>
      <c r="L96" s="25"/>
      <c r="M96" s="24"/>
      <c r="N96" s="34"/>
    </row>
    <row r="97" spans="1:14" ht="13.5" thickBot="1">
      <c r="A97" s="108"/>
      <c r="B97" s="109"/>
      <c r="C97" s="27" t="s">
        <v>57</v>
      </c>
      <c r="D97" s="28"/>
      <c r="E97" s="29"/>
      <c r="F97" s="31"/>
      <c r="G97" s="32">
        <f>G93</f>
        <v>100</v>
      </c>
      <c r="H97" s="31"/>
      <c r="I97" s="29"/>
      <c r="J97" s="31"/>
      <c r="K97" s="29"/>
      <c r="L97" s="31"/>
      <c r="M97" s="29"/>
      <c r="N97" s="33">
        <f aca="true" t="shared" si="1" ref="N97:N102">G97</f>
        <v>100</v>
      </c>
    </row>
    <row r="98" spans="1:14" ht="24">
      <c r="A98" s="104" t="s">
        <v>40</v>
      </c>
      <c r="B98" s="105"/>
      <c r="C98" s="17" t="s">
        <v>53</v>
      </c>
      <c r="D98" s="18"/>
      <c r="E98" s="19"/>
      <c r="F98" s="20"/>
      <c r="G98" s="19">
        <v>100</v>
      </c>
      <c r="H98" s="20"/>
      <c r="I98" s="19"/>
      <c r="J98" s="20"/>
      <c r="K98" s="19"/>
      <c r="L98" s="20"/>
      <c r="M98" s="19"/>
      <c r="N98" s="21">
        <f t="shared" si="1"/>
        <v>100</v>
      </c>
    </row>
    <row r="99" spans="1:14" ht="12.75">
      <c r="A99" s="106"/>
      <c r="B99" s="107"/>
      <c r="C99" s="22" t="s">
        <v>54</v>
      </c>
      <c r="D99" s="23"/>
      <c r="E99" s="24"/>
      <c r="F99" s="25"/>
      <c r="G99" s="24">
        <v>100</v>
      </c>
      <c r="H99" s="25"/>
      <c r="I99" s="24"/>
      <c r="J99" s="25"/>
      <c r="K99" s="24"/>
      <c r="L99" s="25"/>
      <c r="M99" s="24"/>
      <c r="N99" s="34">
        <f t="shared" si="1"/>
        <v>100</v>
      </c>
    </row>
    <row r="100" spans="1:14" ht="12.75">
      <c r="A100" s="106"/>
      <c r="B100" s="107"/>
      <c r="C100" s="22" t="s">
        <v>55</v>
      </c>
      <c r="D100" s="23"/>
      <c r="E100" s="24"/>
      <c r="F100" s="25"/>
      <c r="G100" s="24">
        <v>0</v>
      </c>
      <c r="H100" s="25"/>
      <c r="I100" s="24"/>
      <c r="J100" s="25"/>
      <c r="K100" s="24"/>
      <c r="L100" s="25"/>
      <c r="M100" s="24"/>
      <c r="N100" s="34">
        <f t="shared" si="1"/>
        <v>0</v>
      </c>
    </row>
    <row r="101" spans="1:14" ht="13.5" thickBot="1">
      <c r="A101" s="106"/>
      <c r="B101" s="107"/>
      <c r="C101" s="22"/>
      <c r="D101" s="23"/>
      <c r="E101" s="24"/>
      <c r="F101" s="25"/>
      <c r="G101" s="24">
        <v>0</v>
      </c>
      <c r="H101" s="25"/>
      <c r="I101" s="24"/>
      <c r="J101" s="25"/>
      <c r="K101" s="24"/>
      <c r="L101" s="25"/>
      <c r="M101" s="24"/>
      <c r="N101" s="34">
        <f t="shared" si="1"/>
        <v>0</v>
      </c>
    </row>
    <row r="102" spans="1:14" ht="13.5" thickBot="1">
      <c r="A102" s="108"/>
      <c r="B102" s="109"/>
      <c r="C102" s="27" t="s">
        <v>57</v>
      </c>
      <c r="D102" s="28"/>
      <c r="E102" s="29"/>
      <c r="F102" s="31"/>
      <c r="G102" s="32">
        <f>G98+G101</f>
        <v>100</v>
      </c>
      <c r="H102" s="31"/>
      <c r="I102" s="29"/>
      <c r="J102" s="31"/>
      <c r="K102" s="29"/>
      <c r="L102" s="31"/>
      <c r="M102" s="29"/>
      <c r="N102" s="33">
        <f t="shared" si="1"/>
        <v>100</v>
      </c>
    </row>
    <row r="103" spans="1:14" ht="24">
      <c r="A103" s="104" t="s">
        <v>41</v>
      </c>
      <c r="B103" s="105"/>
      <c r="C103" s="17" t="s">
        <v>53</v>
      </c>
      <c r="D103" s="18"/>
      <c r="E103" s="19"/>
      <c r="F103" s="20"/>
      <c r="G103" s="19">
        <v>0</v>
      </c>
      <c r="H103" s="20"/>
      <c r="I103" s="19"/>
      <c r="J103" s="20"/>
      <c r="K103" s="19"/>
      <c r="L103" s="20"/>
      <c r="M103" s="19"/>
      <c r="N103" s="21">
        <v>0</v>
      </c>
    </row>
    <row r="104" spans="1:14" ht="12.75">
      <c r="A104" s="106"/>
      <c r="B104" s="107"/>
      <c r="C104" s="22" t="s">
        <v>54</v>
      </c>
      <c r="D104" s="23"/>
      <c r="E104" s="24"/>
      <c r="F104" s="25"/>
      <c r="G104" s="24">
        <v>0</v>
      </c>
      <c r="H104" s="25"/>
      <c r="I104" s="24"/>
      <c r="J104" s="25"/>
      <c r="K104" s="24"/>
      <c r="L104" s="25"/>
      <c r="M104" s="24"/>
      <c r="N104" s="34">
        <v>0</v>
      </c>
    </row>
    <row r="105" spans="1:14" ht="12.75">
      <c r="A105" s="106"/>
      <c r="B105" s="107"/>
      <c r="C105" s="22" t="s">
        <v>55</v>
      </c>
      <c r="D105" s="23"/>
      <c r="E105" s="24"/>
      <c r="F105" s="25"/>
      <c r="G105" s="24">
        <v>0</v>
      </c>
      <c r="H105" s="25"/>
      <c r="I105" s="24"/>
      <c r="J105" s="25"/>
      <c r="K105" s="24"/>
      <c r="L105" s="25"/>
      <c r="M105" s="24"/>
      <c r="N105" s="34">
        <v>0</v>
      </c>
    </row>
    <row r="106" spans="1:14" ht="13.5" thickBot="1">
      <c r="A106" s="106"/>
      <c r="B106" s="107"/>
      <c r="C106" s="22"/>
      <c r="D106" s="23"/>
      <c r="E106" s="24"/>
      <c r="F106" s="25"/>
      <c r="G106" s="24">
        <v>0</v>
      </c>
      <c r="H106" s="25"/>
      <c r="I106" s="24"/>
      <c r="J106" s="25"/>
      <c r="K106" s="24"/>
      <c r="L106" s="25"/>
      <c r="M106" s="24"/>
      <c r="N106" s="34">
        <v>0</v>
      </c>
    </row>
    <row r="107" spans="1:14" ht="13.5" thickBot="1">
      <c r="A107" s="108"/>
      <c r="B107" s="109"/>
      <c r="C107" s="27" t="s">
        <v>57</v>
      </c>
      <c r="D107" s="28"/>
      <c r="E107" s="29"/>
      <c r="F107" s="31"/>
      <c r="G107" s="32">
        <v>0</v>
      </c>
      <c r="H107" s="31"/>
      <c r="I107" s="29"/>
      <c r="J107" s="31"/>
      <c r="K107" s="29"/>
      <c r="L107" s="31"/>
      <c r="M107" s="29"/>
      <c r="N107" s="33">
        <v>0</v>
      </c>
    </row>
    <row r="108" spans="1:14" ht="24">
      <c r="A108" s="104" t="s">
        <v>42</v>
      </c>
      <c r="B108" s="105"/>
      <c r="C108" s="17" t="s">
        <v>53</v>
      </c>
      <c r="D108" s="18"/>
      <c r="E108" s="19"/>
      <c r="F108" s="20"/>
      <c r="G108" s="19">
        <v>200</v>
      </c>
      <c r="H108" s="20"/>
      <c r="I108" s="19"/>
      <c r="J108" s="20"/>
      <c r="K108" s="19"/>
      <c r="L108" s="20"/>
      <c r="M108" s="19"/>
      <c r="N108" s="21">
        <f>G108</f>
        <v>200</v>
      </c>
    </row>
    <row r="109" spans="1:14" ht="12.75">
      <c r="A109" s="106"/>
      <c r="B109" s="107"/>
      <c r="C109" s="22" t="s">
        <v>54</v>
      </c>
      <c r="D109" s="23"/>
      <c r="E109" s="24"/>
      <c r="F109" s="25"/>
      <c r="G109" s="24">
        <v>200</v>
      </c>
      <c r="H109" s="25"/>
      <c r="I109" s="24"/>
      <c r="J109" s="25"/>
      <c r="K109" s="24"/>
      <c r="L109" s="25"/>
      <c r="M109" s="24"/>
      <c r="N109" s="34">
        <f>G109</f>
        <v>200</v>
      </c>
    </row>
    <row r="110" spans="1:14" ht="12.75">
      <c r="A110" s="106"/>
      <c r="B110" s="107"/>
      <c r="C110" s="22" t="s">
        <v>55</v>
      </c>
      <c r="D110" s="23"/>
      <c r="E110" s="24"/>
      <c r="F110" s="25"/>
      <c r="G110" s="24">
        <v>0</v>
      </c>
      <c r="H110" s="25"/>
      <c r="I110" s="24"/>
      <c r="J110" s="25"/>
      <c r="K110" s="24"/>
      <c r="L110" s="25"/>
      <c r="M110" s="24"/>
      <c r="N110" s="34">
        <f>G110</f>
        <v>0</v>
      </c>
    </row>
    <row r="111" spans="1:14" ht="13.5" thickBot="1">
      <c r="A111" s="106"/>
      <c r="B111" s="107"/>
      <c r="C111" s="22"/>
      <c r="D111" s="23"/>
      <c r="E111" s="24"/>
      <c r="F111" s="25"/>
      <c r="G111" s="24">
        <v>0</v>
      </c>
      <c r="H111" s="25"/>
      <c r="I111" s="24"/>
      <c r="J111" s="25"/>
      <c r="K111" s="24"/>
      <c r="L111" s="25"/>
      <c r="M111" s="24"/>
      <c r="N111" s="34">
        <f>G111</f>
        <v>0</v>
      </c>
    </row>
    <row r="112" spans="1:14" ht="13.5" thickBot="1">
      <c r="A112" s="108"/>
      <c r="B112" s="109"/>
      <c r="C112" s="27" t="s">
        <v>57</v>
      </c>
      <c r="D112" s="28"/>
      <c r="E112" s="29"/>
      <c r="F112" s="31"/>
      <c r="G112" s="32">
        <f>G108</f>
        <v>200</v>
      </c>
      <c r="H112" s="31"/>
      <c r="I112" s="29"/>
      <c r="J112" s="31"/>
      <c r="K112" s="29"/>
      <c r="L112" s="31"/>
      <c r="M112" s="29"/>
      <c r="N112" s="33">
        <f>G112</f>
        <v>200</v>
      </c>
    </row>
    <row r="113" spans="1:14" ht="13.5" thickBot="1">
      <c r="A113" s="154" t="s">
        <v>23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</row>
    <row r="114" spans="1:14" ht="15" thickBot="1">
      <c r="A114" s="121" t="s">
        <v>21</v>
      </c>
      <c r="B114" s="122"/>
      <c r="C114" s="136" t="s">
        <v>22</v>
      </c>
      <c r="D114" s="100" t="s">
        <v>3</v>
      </c>
      <c r="E114" s="138"/>
      <c r="F114" s="138"/>
      <c r="G114" s="138"/>
      <c r="H114" s="138"/>
      <c r="I114" s="138"/>
      <c r="J114" s="138"/>
      <c r="K114" s="138"/>
      <c r="L114" s="138"/>
      <c r="M114" s="139"/>
      <c r="N114" s="131" t="s">
        <v>4</v>
      </c>
    </row>
    <row r="115" spans="1:14" ht="13.5" thickBot="1">
      <c r="A115" s="123"/>
      <c r="B115" s="124"/>
      <c r="C115" s="137"/>
      <c r="D115" s="101" t="s">
        <v>5</v>
      </c>
      <c r="E115" s="102"/>
      <c r="F115" s="102"/>
      <c r="G115" s="102"/>
      <c r="H115" s="102"/>
      <c r="I115" s="102" t="s">
        <v>6</v>
      </c>
      <c r="J115" s="102"/>
      <c r="K115" s="103"/>
      <c r="L115" s="140" t="s">
        <v>7</v>
      </c>
      <c r="M115" s="141"/>
      <c r="N115" s="132"/>
    </row>
    <row r="116" spans="1:14" ht="48.75" thickBot="1">
      <c r="A116" s="125"/>
      <c r="B116" s="126"/>
      <c r="C116" s="155"/>
      <c r="D116" s="3" t="s">
        <v>8</v>
      </c>
      <c r="E116" s="61" t="s">
        <v>9</v>
      </c>
      <c r="F116" s="5" t="s">
        <v>10</v>
      </c>
      <c r="G116" s="62" t="s">
        <v>11</v>
      </c>
      <c r="H116" s="3" t="s">
        <v>12</v>
      </c>
      <c r="I116" s="7" t="s">
        <v>13</v>
      </c>
      <c r="J116" s="10" t="s">
        <v>14</v>
      </c>
      <c r="K116" s="10" t="s">
        <v>15</v>
      </c>
      <c r="L116" s="5" t="s">
        <v>16</v>
      </c>
      <c r="M116" s="10" t="s">
        <v>17</v>
      </c>
      <c r="N116" s="133"/>
    </row>
    <row r="117" spans="1:14" ht="24">
      <c r="A117" s="104" t="s">
        <v>43</v>
      </c>
      <c r="B117" s="105"/>
      <c r="C117" s="17" t="s">
        <v>53</v>
      </c>
      <c r="D117" s="18"/>
      <c r="E117" s="19"/>
      <c r="F117" s="20"/>
      <c r="G117" s="19">
        <v>30</v>
      </c>
      <c r="H117" s="20"/>
      <c r="I117" s="19"/>
      <c r="J117" s="20"/>
      <c r="K117" s="19"/>
      <c r="L117" s="20"/>
      <c r="M117" s="19"/>
      <c r="N117" s="21">
        <f>G117</f>
        <v>30</v>
      </c>
    </row>
    <row r="118" spans="1:14" ht="12.75">
      <c r="A118" s="106"/>
      <c r="B118" s="107"/>
      <c r="C118" s="22" t="s">
        <v>54</v>
      </c>
      <c r="D118" s="23"/>
      <c r="E118" s="24"/>
      <c r="F118" s="25"/>
      <c r="G118" s="24">
        <v>30</v>
      </c>
      <c r="H118" s="25"/>
      <c r="I118" s="24"/>
      <c r="J118" s="25"/>
      <c r="K118" s="24"/>
      <c r="L118" s="25"/>
      <c r="M118" s="24"/>
      <c r="N118" s="34">
        <f>G118</f>
        <v>30</v>
      </c>
    </row>
    <row r="119" spans="1:14" ht="12.75">
      <c r="A119" s="106"/>
      <c r="B119" s="107"/>
      <c r="C119" s="22" t="s">
        <v>55</v>
      </c>
      <c r="D119" s="23"/>
      <c r="E119" s="24"/>
      <c r="F119" s="25"/>
      <c r="G119" s="24">
        <v>0</v>
      </c>
      <c r="H119" s="25"/>
      <c r="I119" s="24"/>
      <c r="J119" s="25"/>
      <c r="K119" s="24"/>
      <c r="L119" s="25"/>
      <c r="M119" s="24"/>
      <c r="N119" s="34">
        <f>G119</f>
        <v>0</v>
      </c>
    </row>
    <row r="120" spans="1:14" ht="13.5" thickBot="1">
      <c r="A120" s="106"/>
      <c r="B120" s="107"/>
      <c r="C120" s="22"/>
      <c r="D120" s="23"/>
      <c r="E120" s="24"/>
      <c r="F120" s="25"/>
      <c r="G120" s="24">
        <v>0</v>
      </c>
      <c r="H120" s="25"/>
      <c r="I120" s="24"/>
      <c r="J120" s="25"/>
      <c r="K120" s="24"/>
      <c r="L120" s="25"/>
      <c r="M120" s="24"/>
      <c r="N120" s="34">
        <f>G120</f>
        <v>0</v>
      </c>
    </row>
    <row r="121" spans="1:14" ht="13.5" thickBot="1">
      <c r="A121" s="108"/>
      <c r="B121" s="109"/>
      <c r="C121" s="27" t="s">
        <v>57</v>
      </c>
      <c r="D121" s="28"/>
      <c r="E121" s="29"/>
      <c r="F121" s="31"/>
      <c r="G121" s="32">
        <f>G117</f>
        <v>30</v>
      </c>
      <c r="H121" s="31"/>
      <c r="I121" s="29"/>
      <c r="J121" s="31"/>
      <c r="K121" s="29"/>
      <c r="L121" s="31"/>
      <c r="M121" s="29"/>
      <c r="N121" s="33">
        <f>G121</f>
        <v>30</v>
      </c>
    </row>
    <row r="122" spans="1:14" ht="24">
      <c r="A122" s="104" t="s">
        <v>44</v>
      </c>
      <c r="B122" s="105"/>
      <c r="C122" s="17" t="s">
        <v>53</v>
      </c>
      <c r="D122" s="18"/>
      <c r="E122" s="19"/>
      <c r="F122" s="20"/>
      <c r="G122" s="19">
        <v>0</v>
      </c>
      <c r="H122" s="20"/>
      <c r="I122" s="19"/>
      <c r="J122" s="20"/>
      <c r="K122" s="19"/>
      <c r="L122" s="20"/>
      <c r="M122" s="19"/>
      <c r="N122" s="21">
        <v>0</v>
      </c>
    </row>
    <row r="123" spans="1:14" ht="12.75">
      <c r="A123" s="106"/>
      <c r="B123" s="107"/>
      <c r="C123" s="22" t="s">
        <v>54</v>
      </c>
      <c r="D123" s="23"/>
      <c r="E123" s="24"/>
      <c r="F123" s="25"/>
      <c r="G123" s="24">
        <v>0</v>
      </c>
      <c r="H123" s="25"/>
      <c r="I123" s="24"/>
      <c r="J123" s="25"/>
      <c r="K123" s="24"/>
      <c r="L123" s="25"/>
      <c r="M123" s="24"/>
      <c r="N123" s="34">
        <v>0</v>
      </c>
    </row>
    <row r="124" spans="1:14" ht="12.75">
      <c r="A124" s="106"/>
      <c r="B124" s="107"/>
      <c r="C124" s="22" t="s">
        <v>55</v>
      </c>
      <c r="D124" s="23"/>
      <c r="E124" s="24"/>
      <c r="F124" s="25"/>
      <c r="G124" s="24">
        <v>0</v>
      </c>
      <c r="H124" s="25"/>
      <c r="I124" s="24"/>
      <c r="J124" s="25"/>
      <c r="K124" s="24"/>
      <c r="L124" s="25"/>
      <c r="M124" s="24"/>
      <c r="N124" s="34">
        <v>0</v>
      </c>
    </row>
    <row r="125" spans="1:14" ht="13.5" thickBot="1">
      <c r="A125" s="106"/>
      <c r="B125" s="107"/>
      <c r="C125" s="22"/>
      <c r="D125" s="23"/>
      <c r="E125" s="24"/>
      <c r="F125" s="25"/>
      <c r="G125" s="24">
        <v>0</v>
      </c>
      <c r="H125" s="25"/>
      <c r="I125" s="24"/>
      <c r="J125" s="25"/>
      <c r="K125" s="24"/>
      <c r="L125" s="25"/>
      <c r="M125" s="24"/>
      <c r="N125" s="34">
        <v>0</v>
      </c>
    </row>
    <row r="126" spans="1:14" ht="13.5" thickBot="1">
      <c r="A126" s="108"/>
      <c r="B126" s="109"/>
      <c r="C126" s="27" t="s">
        <v>57</v>
      </c>
      <c r="D126" s="28"/>
      <c r="E126" s="29"/>
      <c r="F126" s="31"/>
      <c r="G126" s="32">
        <v>0</v>
      </c>
      <c r="H126" s="31"/>
      <c r="I126" s="29"/>
      <c r="J126" s="31"/>
      <c r="K126" s="29"/>
      <c r="L126" s="31"/>
      <c r="M126" s="29"/>
      <c r="N126" s="33">
        <v>0</v>
      </c>
    </row>
    <row r="127" spans="1:14" ht="24">
      <c r="A127" s="104" t="s">
        <v>45</v>
      </c>
      <c r="B127" s="105"/>
      <c r="C127" s="17" t="s">
        <v>53</v>
      </c>
      <c r="D127" s="18"/>
      <c r="E127" s="19"/>
      <c r="F127" s="20"/>
      <c r="G127" s="53"/>
      <c r="H127" s="20"/>
      <c r="I127" s="19"/>
      <c r="J127" s="20"/>
      <c r="K127" s="19"/>
      <c r="L127" s="20"/>
      <c r="M127" s="19"/>
      <c r="N127" s="21"/>
    </row>
    <row r="128" spans="1:14" ht="12.75">
      <c r="A128" s="106"/>
      <c r="B128" s="107"/>
      <c r="C128" s="22" t="s">
        <v>54</v>
      </c>
      <c r="D128" s="23"/>
      <c r="E128" s="24"/>
      <c r="F128" s="25"/>
      <c r="G128" s="55"/>
      <c r="H128" s="25"/>
      <c r="I128" s="24"/>
      <c r="J128" s="25"/>
      <c r="K128" s="24"/>
      <c r="L128" s="25"/>
      <c r="M128" s="24"/>
      <c r="N128" s="34"/>
    </row>
    <row r="129" spans="1:14" ht="12.75">
      <c r="A129" s="106"/>
      <c r="B129" s="107"/>
      <c r="C129" s="22" t="s">
        <v>55</v>
      </c>
      <c r="D129" s="23"/>
      <c r="E129" s="24"/>
      <c r="F129" s="25"/>
      <c r="G129" s="55"/>
      <c r="H129" s="25"/>
      <c r="I129" s="24"/>
      <c r="J129" s="25"/>
      <c r="K129" s="24"/>
      <c r="L129" s="25"/>
      <c r="M129" s="24"/>
      <c r="N129" s="34"/>
    </row>
    <row r="130" spans="1:14" ht="13.5" thickBot="1">
      <c r="A130" s="106"/>
      <c r="B130" s="107"/>
      <c r="C130" s="22"/>
      <c r="D130" s="23"/>
      <c r="E130" s="24"/>
      <c r="F130" s="25"/>
      <c r="G130" s="55"/>
      <c r="H130" s="25"/>
      <c r="I130" s="24"/>
      <c r="J130" s="25"/>
      <c r="K130" s="24"/>
      <c r="L130" s="25"/>
      <c r="M130" s="24"/>
      <c r="N130" s="34"/>
    </row>
    <row r="131" spans="1:14" ht="13.5" thickBot="1">
      <c r="A131" s="108"/>
      <c r="B131" s="109"/>
      <c r="C131" s="27" t="s">
        <v>57</v>
      </c>
      <c r="D131" s="28"/>
      <c r="E131" s="29"/>
      <c r="F131" s="31"/>
      <c r="G131" s="32"/>
      <c r="H131" s="31"/>
      <c r="I131" s="29"/>
      <c r="J131" s="31"/>
      <c r="K131" s="29"/>
      <c r="L131" s="31"/>
      <c r="M131" s="29"/>
      <c r="N131" s="52"/>
    </row>
    <row r="132" spans="1:14" ht="24">
      <c r="A132" s="104" t="s">
        <v>46</v>
      </c>
      <c r="B132" s="105"/>
      <c r="C132" s="17" t="s">
        <v>53</v>
      </c>
      <c r="D132" s="23">
        <v>942</v>
      </c>
      <c r="E132" s="24">
        <v>261</v>
      </c>
      <c r="F132" s="25">
        <v>636</v>
      </c>
      <c r="G132" s="24"/>
      <c r="H132" s="25"/>
      <c r="I132" s="24"/>
      <c r="J132" s="25"/>
      <c r="K132" s="24"/>
      <c r="L132" s="25"/>
      <c r="M132" s="24"/>
      <c r="N132" s="34">
        <f>D132+E132+F132</f>
        <v>1839</v>
      </c>
    </row>
    <row r="133" spans="1:14" ht="12.75">
      <c r="A133" s="106"/>
      <c r="B133" s="107"/>
      <c r="C133" s="22" t="s">
        <v>54</v>
      </c>
      <c r="D133" s="23">
        <v>1007</v>
      </c>
      <c r="E133" s="24">
        <v>285</v>
      </c>
      <c r="F133" s="25">
        <v>636</v>
      </c>
      <c r="G133" s="24"/>
      <c r="H133" s="25"/>
      <c r="I133" s="24"/>
      <c r="J133" s="25"/>
      <c r="K133" s="24"/>
      <c r="L133" s="25"/>
      <c r="M133" s="24"/>
      <c r="N133" s="26">
        <f>D133+E133+F133</f>
        <v>1928</v>
      </c>
    </row>
    <row r="134" spans="1:14" ht="12.75">
      <c r="A134" s="106"/>
      <c r="B134" s="107"/>
      <c r="C134" s="22" t="s">
        <v>55</v>
      </c>
      <c r="D134" s="23">
        <v>0</v>
      </c>
      <c r="E134" s="24">
        <v>0</v>
      </c>
      <c r="F134" s="25">
        <v>0</v>
      </c>
      <c r="G134" s="24"/>
      <c r="H134" s="25"/>
      <c r="I134" s="24"/>
      <c r="J134" s="25"/>
      <c r="K134" s="24"/>
      <c r="L134" s="25"/>
      <c r="M134" s="24"/>
      <c r="N134" s="34">
        <v>0</v>
      </c>
    </row>
    <row r="135" spans="1:14" ht="13.5" thickBot="1">
      <c r="A135" s="106"/>
      <c r="B135" s="107"/>
      <c r="C135" s="22"/>
      <c r="D135" s="23">
        <v>0</v>
      </c>
      <c r="E135" s="24">
        <v>0</v>
      </c>
      <c r="F135" s="25">
        <v>0</v>
      </c>
      <c r="G135" s="24"/>
      <c r="H135" s="25"/>
      <c r="I135" s="24"/>
      <c r="J135" s="25"/>
      <c r="K135" s="24"/>
      <c r="L135" s="25"/>
      <c r="M135" s="24"/>
      <c r="N135" s="34">
        <v>0</v>
      </c>
    </row>
    <row r="136" spans="1:14" ht="13.5" thickBot="1">
      <c r="A136" s="108"/>
      <c r="B136" s="109"/>
      <c r="C136" s="27" t="s">
        <v>57</v>
      </c>
      <c r="D136" s="42">
        <f>D132</f>
        <v>942</v>
      </c>
      <c r="E136" s="32">
        <f>E132</f>
        <v>261</v>
      </c>
      <c r="F136" s="30">
        <f>F132</f>
        <v>636</v>
      </c>
      <c r="G136" s="32"/>
      <c r="H136" s="30"/>
      <c r="I136" s="32"/>
      <c r="J136" s="30"/>
      <c r="K136" s="32"/>
      <c r="L136" s="30"/>
      <c r="M136" s="32"/>
      <c r="N136" s="33">
        <f>D136+E136+F136</f>
        <v>1839</v>
      </c>
    </row>
    <row r="137" spans="1:14" ht="24">
      <c r="A137" s="104" t="s">
        <v>47</v>
      </c>
      <c r="B137" s="144"/>
      <c r="C137" s="17" t="s">
        <v>53</v>
      </c>
      <c r="D137" s="40"/>
      <c r="E137" s="20"/>
      <c r="F137" s="19">
        <v>89</v>
      </c>
      <c r="G137" s="20"/>
      <c r="H137" s="19"/>
      <c r="I137" s="20"/>
      <c r="J137" s="19"/>
      <c r="K137" s="20"/>
      <c r="L137" s="19"/>
      <c r="M137" s="20"/>
      <c r="N137" s="49">
        <f>F137</f>
        <v>89</v>
      </c>
    </row>
    <row r="138" spans="1:14" ht="12.75">
      <c r="A138" s="106"/>
      <c r="B138" s="145"/>
      <c r="C138" s="22" t="s">
        <v>54</v>
      </c>
      <c r="D138" s="50"/>
      <c r="E138" s="25"/>
      <c r="F138" s="24">
        <v>89</v>
      </c>
      <c r="G138" s="25"/>
      <c r="H138" s="24"/>
      <c r="I138" s="25"/>
      <c r="J138" s="24"/>
      <c r="K138" s="25"/>
      <c r="L138" s="24"/>
      <c r="M138" s="25"/>
      <c r="N138" s="51">
        <f>F138</f>
        <v>89</v>
      </c>
    </row>
    <row r="139" spans="1:14" ht="12.75">
      <c r="A139" s="106"/>
      <c r="B139" s="145"/>
      <c r="C139" s="22" t="s">
        <v>55</v>
      </c>
      <c r="D139" s="50"/>
      <c r="E139" s="25"/>
      <c r="F139" s="24">
        <v>0</v>
      </c>
      <c r="G139" s="25"/>
      <c r="H139" s="24"/>
      <c r="I139" s="25"/>
      <c r="J139" s="24"/>
      <c r="K139" s="25"/>
      <c r="L139" s="24"/>
      <c r="M139" s="25"/>
      <c r="N139" s="51">
        <f>F139</f>
        <v>0</v>
      </c>
    </row>
    <row r="140" spans="1:14" ht="13.5" thickBot="1">
      <c r="A140" s="106"/>
      <c r="B140" s="145"/>
      <c r="C140" s="22"/>
      <c r="D140" s="50"/>
      <c r="E140" s="25"/>
      <c r="F140" s="24">
        <v>0</v>
      </c>
      <c r="G140" s="25"/>
      <c r="H140" s="24"/>
      <c r="I140" s="25"/>
      <c r="J140" s="24"/>
      <c r="K140" s="25"/>
      <c r="L140" s="24"/>
      <c r="M140" s="25"/>
      <c r="N140" s="51">
        <f>F140</f>
        <v>0</v>
      </c>
    </row>
    <row r="141" spans="1:14" ht="13.5" thickBot="1">
      <c r="A141" s="108"/>
      <c r="B141" s="146"/>
      <c r="C141" s="27" t="s">
        <v>57</v>
      </c>
      <c r="D141" s="63"/>
      <c r="E141" s="31"/>
      <c r="F141" s="32">
        <f>F137</f>
        <v>89</v>
      </c>
      <c r="G141" s="31"/>
      <c r="H141" s="29"/>
      <c r="I141" s="31"/>
      <c r="J141" s="32"/>
      <c r="K141" s="31"/>
      <c r="L141" s="29"/>
      <c r="M141" s="63"/>
      <c r="N141" s="52">
        <f>F141</f>
        <v>89</v>
      </c>
    </row>
    <row r="142" spans="1:14" ht="24">
      <c r="A142" s="104" t="s">
        <v>48</v>
      </c>
      <c r="B142" s="144"/>
      <c r="C142" s="17" t="s">
        <v>53</v>
      </c>
      <c r="D142" s="18"/>
      <c r="E142" s="19"/>
      <c r="F142" s="20"/>
      <c r="G142" s="19"/>
      <c r="H142" s="19">
        <v>600</v>
      </c>
      <c r="I142" s="19">
        <v>800</v>
      </c>
      <c r="J142" s="20"/>
      <c r="K142" s="19"/>
      <c r="L142" s="20"/>
      <c r="M142" s="19"/>
      <c r="N142" s="21">
        <f>H142+I142</f>
        <v>1400</v>
      </c>
    </row>
    <row r="143" spans="1:14" ht="12.75">
      <c r="A143" s="106"/>
      <c r="B143" s="145"/>
      <c r="C143" s="22" t="s">
        <v>54</v>
      </c>
      <c r="D143" s="23"/>
      <c r="E143" s="24"/>
      <c r="F143" s="25"/>
      <c r="G143" s="24"/>
      <c r="H143" s="24">
        <v>600</v>
      </c>
      <c r="I143" s="24">
        <v>800</v>
      </c>
      <c r="J143" s="25"/>
      <c r="K143" s="24"/>
      <c r="L143" s="25"/>
      <c r="M143" s="24"/>
      <c r="N143" s="26">
        <f>H143+I143</f>
        <v>1400</v>
      </c>
    </row>
    <row r="144" spans="1:14" ht="12.75">
      <c r="A144" s="106"/>
      <c r="B144" s="145"/>
      <c r="C144" s="22" t="s">
        <v>55</v>
      </c>
      <c r="D144" s="23"/>
      <c r="E144" s="24"/>
      <c r="F144" s="25"/>
      <c r="G144" s="24"/>
      <c r="H144" s="24">
        <v>0</v>
      </c>
      <c r="I144" s="24">
        <v>0</v>
      </c>
      <c r="J144" s="25"/>
      <c r="K144" s="24"/>
      <c r="L144" s="25"/>
      <c r="M144" s="24"/>
      <c r="N144" s="26">
        <f>H144+I144</f>
        <v>0</v>
      </c>
    </row>
    <row r="145" spans="1:14" ht="13.5" thickBot="1">
      <c r="A145" s="106"/>
      <c r="B145" s="145"/>
      <c r="C145" s="22"/>
      <c r="D145" s="23"/>
      <c r="E145" s="24"/>
      <c r="F145" s="25"/>
      <c r="G145" s="24"/>
      <c r="H145" s="24">
        <v>0</v>
      </c>
      <c r="I145" s="24">
        <v>0</v>
      </c>
      <c r="J145" s="25"/>
      <c r="K145" s="24"/>
      <c r="L145" s="25"/>
      <c r="M145" s="24"/>
      <c r="N145" s="26">
        <f>H145+I145</f>
        <v>0</v>
      </c>
    </row>
    <row r="146" spans="1:14" ht="13.5" thickBot="1">
      <c r="A146" s="108"/>
      <c r="B146" s="146"/>
      <c r="C146" s="27" t="s">
        <v>57</v>
      </c>
      <c r="D146" s="28"/>
      <c r="E146" s="29"/>
      <c r="F146" s="31"/>
      <c r="G146" s="29"/>
      <c r="H146" s="29">
        <f>H142</f>
        <v>600</v>
      </c>
      <c r="I146" s="29">
        <f>I142</f>
        <v>800</v>
      </c>
      <c r="J146" s="31"/>
      <c r="K146" s="29"/>
      <c r="L146" s="31"/>
      <c r="M146" s="29"/>
      <c r="N146" s="33">
        <f>H146+I146</f>
        <v>1400</v>
      </c>
    </row>
    <row r="147" spans="1:15" ht="12.75">
      <c r="A147" s="148" t="s">
        <v>24</v>
      </c>
      <c r="B147" s="149"/>
      <c r="C147" s="17" t="s">
        <v>18</v>
      </c>
      <c r="D147" s="96">
        <f>SUM(D20+D30+D137+D39+D44+D122,D108,D103,D98,D93,D88,D78,D54+D59+D68+D73+D117+D10+D15+D132+D142+D25+D83+D49+D127)</f>
        <v>5094</v>
      </c>
      <c r="E147" s="96">
        <f>SUM(E20+E30+E137+E39+E44+E122,E108,E103,E98,E93,E88,E78,E54+E59+E68+E73+E117+E10+E15+E132+E142+E25+E83+E49+E127)</f>
        <v>1389</v>
      </c>
      <c r="F147" s="57">
        <f aca="true" t="shared" si="2" ref="F147:M147">SUM(F20+F30+F137+F39+F44+F122,F108,F103,F98,F93,F88,F78,F54+F59+F68+F73+F117+F10+F15+F132+F142+F25)</f>
        <v>4759</v>
      </c>
      <c r="G147" s="96">
        <f>SUM(G20+G30+G137+G39+G44+G122,G108,G103,G98,G93,G88,G78,G54+G59+G68+G73+G117+G10+G15+G132+G142+G25+G83+G49+G127)</f>
        <v>604</v>
      </c>
      <c r="H147" s="87">
        <f t="shared" si="2"/>
        <v>18700</v>
      </c>
      <c r="I147" s="57">
        <f t="shared" si="2"/>
        <v>900</v>
      </c>
      <c r="J147" s="87">
        <f t="shared" si="2"/>
        <v>12000</v>
      </c>
      <c r="K147" s="57">
        <f t="shared" si="2"/>
        <v>0</v>
      </c>
      <c r="L147" s="87">
        <f t="shared" si="2"/>
        <v>281</v>
      </c>
      <c r="M147" s="57">
        <f t="shared" si="2"/>
        <v>0</v>
      </c>
      <c r="N147" s="96">
        <f>SUM(N20+N30+N137+N39+N44+N122,N108+N103+N98+N93+N88+N78+N54+N59+N68+N73+N117+N10+N15+N132+N142+N25+N83+N49+N127)</f>
        <v>43727</v>
      </c>
      <c r="O147" s="64">
        <f>SUM(D147:M147)</f>
        <v>43727</v>
      </c>
    </row>
    <row r="148" spans="1:15" ht="12.75">
      <c r="A148" s="150"/>
      <c r="B148" s="151"/>
      <c r="C148" s="22" t="s">
        <v>56</v>
      </c>
      <c r="D148" s="26">
        <f>SUM(D21+D31+D138+D40+D45+D123,D109,D104,D99,D94,D89,D79,D55+D60+D69+D74+D118+D11+D16+D133+D143+D26)</f>
        <v>5212</v>
      </c>
      <c r="E148" s="57">
        <f>SUM(E21+E31+E138+E40+E45+E123,E109,E104,E99,E94,E89,E79,E55+E60+E69+E74+E118+E11+E16+E133+E143+E26)</f>
        <v>1432</v>
      </c>
      <c r="F148" s="57">
        <f>SUM(F21+F31+F138+F40+F45+F123,F109,F104,F99,F94,F89,F79,F55+F60+F69+F74+F118+F11+F16+F133+F143+F26)</f>
        <v>4759</v>
      </c>
      <c r="G148" s="57">
        <f>SUM(G21+G31+G138+G40+G45+G123,G109,G104,G99,G94,G89,G79,G55+G60+G69+G74+G118+G11+G16+G133+G143+G26+G84+G50+G128)</f>
        <v>775</v>
      </c>
      <c r="H148" s="87">
        <f aca="true" t="shared" si="3" ref="H148:M148">SUM(H21+H31+H138+H40+H45+H123,H109,H104,H99,H94,H89,H79,H55+H60+H69+H74+H118+H11+H16+H133+H143+H26)</f>
        <v>18700</v>
      </c>
      <c r="I148" s="57">
        <f t="shared" si="3"/>
        <v>900</v>
      </c>
      <c r="J148" s="87">
        <f t="shared" si="3"/>
        <v>12000</v>
      </c>
      <c r="K148" s="57">
        <f t="shared" si="3"/>
        <v>0</v>
      </c>
      <c r="L148" s="87">
        <f t="shared" si="3"/>
        <v>1184</v>
      </c>
      <c r="M148" s="57">
        <f t="shared" si="3"/>
        <v>0</v>
      </c>
      <c r="N148" s="57">
        <f>SUM(N21+N31+N138+N40+N45+N123,N109+N104+N99+N94+N89+N79+N55+N60+N69+N74+N118+N11+N16+N133+N143+N26+N84+N50+N128)</f>
        <v>44962</v>
      </c>
      <c r="O148" s="64">
        <f>SUM(D148:M148)</f>
        <v>44962</v>
      </c>
    </row>
    <row r="149" spans="1:17" ht="12.75">
      <c r="A149" s="150"/>
      <c r="B149" s="151"/>
      <c r="C149" s="22" t="s">
        <v>55</v>
      </c>
      <c r="D149" s="26">
        <f>SUM(D22+D32+D139+D41+D46+D124,D110,D105,D100,D95,D90,D80,D56+D61+D70+D75+D119+D12+D17+D134+D144+D27+D129+D85+D51)</f>
        <v>0</v>
      </c>
      <c r="E149" s="26">
        <f aca="true" t="shared" si="4" ref="E149:L149">SUM(E22+E32+E139+E41+E46+E124,E110,E105,E100,E95,E90,E80,E56+E61+E70+E75+E119+E12+E17+E134+E144+E27+E129+E85+E51)</f>
        <v>0</v>
      </c>
      <c r="F149" s="26">
        <f>SUM(F22+F32+F139+F41+F46+F124,F110,F105,F100,F95,F90,F80,F56+F61+F70+F75+F119+F12+F17+F134+F144+F27+F129+F85+F51)</f>
        <v>0</v>
      </c>
      <c r="G149" s="26">
        <f t="shared" si="4"/>
        <v>0</v>
      </c>
      <c r="H149" s="26">
        <f>SUM(H22+H32+H139+H41+H46+H124,H110,H105,H100,H95,H90,H80,H56+H61+H70+H75+H119+H12+H17+H134+H144+H27+H129+H85+H51)</f>
        <v>0</v>
      </c>
      <c r="I149" s="26">
        <f t="shared" si="4"/>
        <v>0</v>
      </c>
      <c r="J149" s="26">
        <f t="shared" si="4"/>
        <v>0</v>
      </c>
      <c r="K149" s="26">
        <f t="shared" si="4"/>
        <v>0</v>
      </c>
      <c r="L149" s="26">
        <f t="shared" si="4"/>
        <v>0</v>
      </c>
      <c r="M149" s="57">
        <f>SUM(M22+M32+M139+M41+M46+M124,M110,M105,M100,M95,M90,M80,M56+M61+M70+M75+M119+M12+M17+M134+M144+M27)</f>
        <v>0</v>
      </c>
      <c r="N149" s="57">
        <f>SUM(N22+N32+N139+N41+N46+N124,N110,N105,N100,N95,N90,N80,N56+N61+N70+N75+N119+N12+N17+N134+N144+N27+N85)</f>
        <v>0</v>
      </c>
      <c r="O149" s="97"/>
      <c r="P149" s="15"/>
      <c r="Q149" s="97"/>
    </row>
    <row r="150" spans="1:15" ht="13.5" thickBot="1">
      <c r="A150" s="150"/>
      <c r="B150" s="151"/>
      <c r="C150" s="22"/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57">
        <v>0</v>
      </c>
      <c r="O150" s="64"/>
    </row>
    <row r="151" spans="1:15" ht="13.5" thickBot="1">
      <c r="A151" s="152"/>
      <c r="B151" s="153"/>
      <c r="C151" s="27" t="s">
        <v>57</v>
      </c>
      <c r="D151" s="65">
        <f aca="true" t="shared" si="5" ref="D151:M151">SUM(D24+D34+D141+D43+D48+D126,D112,D107,D102,D97,D92,D82,D58+D63+D72+D77+D121+D14+D19+D136+D146+D29+D87+D53+D131)</f>
        <v>5094</v>
      </c>
      <c r="E151" s="65">
        <f t="shared" si="5"/>
        <v>1389</v>
      </c>
      <c r="F151" s="65">
        <f t="shared" si="5"/>
        <v>4759</v>
      </c>
      <c r="G151" s="65">
        <f t="shared" si="5"/>
        <v>604</v>
      </c>
      <c r="H151" s="65">
        <f t="shared" si="5"/>
        <v>18700</v>
      </c>
      <c r="I151" s="65">
        <f t="shared" si="5"/>
        <v>900</v>
      </c>
      <c r="J151" s="65">
        <f t="shared" si="5"/>
        <v>12000</v>
      </c>
      <c r="K151" s="65">
        <f t="shared" si="5"/>
        <v>0</v>
      </c>
      <c r="L151" s="65">
        <f>SUM(L24+L34+L141+L43+L48+L126,L112,L107,L102,L97,L92,L82,L58+L63+L72+L77+L121+L14+L19+L136+L146+L29+L87+L53+L131)</f>
        <v>281</v>
      </c>
      <c r="M151" s="65">
        <f t="shared" si="5"/>
        <v>0</v>
      </c>
      <c r="N151" s="65">
        <f>SUM(N24+N34+N141+N43+N48+N126,N112+N107+N102+N97+N92+N82+N58+N63+N72+N77+N121+N14+N19+N136+N146+N29+N87+N53+N131)</f>
        <v>43727</v>
      </c>
      <c r="O151" s="64">
        <f>SUM(D151:M151)</f>
        <v>43727</v>
      </c>
    </row>
    <row r="152" spans="8:14" ht="12.75">
      <c r="H152" s="64"/>
      <c r="K152" s="64"/>
      <c r="L152" s="64"/>
      <c r="M152" s="64"/>
      <c r="N152" s="64"/>
    </row>
    <row r="154" ht="12.75" customHeight="1"/>
    <row r="166" ht="12.75">
      <c r="E166" s="25"/>
    </row>
  </sheetData>
  <sheetProtection/>
  <mergeCells count="60">
    <mergeCell ref="A83:B87"/>
    <mergeCell ref="A113:N113"/>
    <mergeCell ref="A114:B116"/>
    <mergeCell ref="C114:C116"/>
    <mergeCell ref="D114:M114"/>
    <mergeCell ref="A103:B107"/>
    <mergeCell ref="A108:B112"/>
    <mergeCell ref="A98:B102"/>
    <mergeCell ref="A147:B151"/>
    <mergeCell ref="A117:B121"/>
    <mergeCell ref="A122:B126"/>
    <mergeCell ref="A132:B136"/>
    <mergeCell ref="A137:B141"/>
    <mergeCell ref="A127:B131"/>
    <mergeCell ref="A142:B146"/>
    <mergeCell ref="D65:M65"/>
    <mergeCell ref="A68:B72"/>
    <mergeCell ref="A73:B77"/>
    <mergeCell ref="N114:N116"/>
    <mergeCell ref="D115:H115"/>
    <mergeCell ref="I115:K115"/>
    <mergeCell ref="L115:M115"/>
    <mergeCell ref="A78:B82"/>
    <mergeCell ref="A88:B92"/>
    <mergeCell ref="A93:B97"/>
    <mergeCell ref="A59:B63"/>
    <mergeCell ref="A49:B53"/>
    <mergeCell ref="A30:B34"/>
    <mergeCell ref="N65:N67"/>
    <mergeCell ref="D66:H66"/>
    <mergeCell ref="I66:K66"/>
    <mergeCell ref="L66:M66"/>
    <mergeCell ref="H64:I64"/>
    <mergeCell ref="A65:B67"/>
    <mergeCell ref="C65:C67"/>
    <mergeCell ref="A25:B29"/>
    <mergeCell ref="A39:B43"/>
    <mergeCell ref="A44:B48"/>
    <mergeCell ref="A54:B58"/>
    <mergeCell ref="N36:N38"/>
    <mergeCell ref="D37:H37"/>
    <mergeCell ref="I37:K37"/>
    <mergeCell ref="L37:M37"/>
    <mergeCell ref="H35:I35"/>
    <mergeCell ref="A36:B38"/>
    <mergeCell ref="C36:C38"/>
    <mergeCell ref="D36:M36"/>
    <mergeCell ref="A20:B24"/>
    <mergeCell ref="A1:N1"/>
    <mergeCell ref="M3:N3"/>
    <mergeCell ref="A4:B6"/>
    <mergeCell ref="C4:C6"/>
    <mergeCell ref="D4:M4"/>
    <mergeCell ref="N4:N6"/>
    <mergeCell ref="D5:H5"/>
    <mergeCell ref="A2:N2"/>
    <mergeCell ref="I5:K5"/>
    <mergeCell ref="L5:M5"/>
    <mergeCell ref="A10:B14"/>
    <mergeCell ref="A15:B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3" r:id="rId1"/>
  <rowBreaks count="3" manualBreakCount="3">
    <brk id="34" max="13" man="1"/>
    <brk id="63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2013-09-23T09:29:26Z</cp:lastPrinted>
  <dcterms:created xsi:type="dcterms:W3CDTF">1997-01-17T14:02:09Z</dcterms:created>
  <dcterms:modified xsi:type="dcterms:W3CDTF">2013-09-23T09:31:40Z</dcterms:modified>
  <cp:category/>
  <cp:version/>
  <cp:contentType/>
  <cp:contentStatus/>
</cp:coreProperties>
</file>