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4.mell. müköd" sheetId="1" r:id="rId1"/>
    <sheet name="5. mell. felhalm" sheetId="2" r:id="rId2"/>
    <sheet name="Munka3" sheetId="3" r:id="rId3"/>
  </sheets>
  <definedNames>
    <definedName name="_xlnm.Print_Area" localSheetId="0">'4.mell. müköd'!$A$1:$D$40</definedName>
    <definedName name="_xlnm.Print_Area" localSheetId="1">'5. mell. felhalm'!$A$1:$D$38</definedName>
  </definedNames>
  <calcPr fullCalcOnLoad="1"/>
</workbook>
</file>

<file path=xl/sharedStrings.xml><?xml version="1.0" encoding="utf-8"?>
<sst xmlns="http://schemas.openxmlformats.org/spreadsheetml/2006/main" count="101" uniqueCount="77">
  <si>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</si>
  <si>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</si>
  <si>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</si>
  <si>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</si>
  <si>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</si>
  <si>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</si>
  <si>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</si>
  <si>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</si>
  <si>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</si>
  <si>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</si>
  <si>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</si>
  <si>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</si>
  <si>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</si>
  <si>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</si>
  <si>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</si>
  <si>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</si>
  <si>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</si>
  <si>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</si>
  <si>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</si>
  <si>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</si>
  <si>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</si>
  <si>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</si>
  <si>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</si>
  <si>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</si>
  <si>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</si>
  <si>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</si>
  <si>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</si>
  <si>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</si>
  <si>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</si>
  <si>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</si>
  <si>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</si>
  <si>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</si>
  <si>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</si>
  <si>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</si>
  <si>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</si>
  <si>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</si>
  <si>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</si>
  <si>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</si>
  <si>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</si>
  <si>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</si>
  <si>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</si>
  <si>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</si>
  <si>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>ezer forint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</si>
  <si>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</si>
  <si>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</si>
  <si>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</si>
  <si>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</si>
  <si>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</si>
  <si>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</si>
  <si>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</si>
  <si>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</si>
  <si>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</si>
  <si>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</si>
  <si>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</si>
  <si>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</si>
  <si>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</si>
  <si>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</si>
  <si>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</si>
  <si>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</si>
  <si>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</si>
  <si>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</si>
  <si>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</si>
  <si>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</si>
  <si>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</si>
  <si>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</si>
  <si>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</si>
  <si>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</si>
  <si>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</si>
  <si>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</si>
  <si>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</si>
  <si>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</si>
  <si>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</si>
  <si>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2016. évi eredeti előirányzat</t>
  </si>
  <si>
    <t>Módosított előirányzat</t>
  </si>
  <si>
    <t>C</t>
  </si>
  <si>
    <t xml:space="preserve">     4.  melléklet   8/2016. (IX.29.)  önkormányzati rendelethez</t>
  </si>
  <si>
    <t>5. melléklet   8/2016. (IX.29.)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</si>
</sst>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2" fontId="4" fillId="0" borderId="17" xfId="0" applyNumberFormat="1" applyFont="1" applyFill="1" applyBorder="1" applyAlignment="1">
      <alignment horizontal="centerContinuous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2" xfId="0" applyNumberFormat="1" applyFont="1" applyFill="1" applyBorder="1" applyAlignment="1">
      <alignment horizontal="left" vertical="center" wrapText="1" indent="1"/>
    </xf>
    <xf numFmtId="172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27" xfId="0" applyNumberFormat="1" applyFont="1" applyFill="1" applyBorder="1" applyAlignment="1">
      <alignment horizontal="center" vertical="center" wrapText="1"/>
    </xf>
    <xf numFmtId="172" fontId="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30" xfId="0" applyNumberFormat="1" applyFont="1" applyFill="1" applyBorder="1" applyAlignment="1" applyProtection="1">
      <alignment vertical="center" wrapText="1"/>
      <protection/>
    </xf>
    <xf numFmtId="172" fontId="2" fillId="0" borderId="27" xfId="0" applyNumberFormat="1" applyFont="1" applyFill="1" applyBorder="1" applyAlignment="1" applyProtection="1">
      <alignment vertical="center" wrapText="1"/>
      <protection/>
    </xf>
    <xf numFmtId="172" fontId="0" fillId="0" borderId="31" xfId="0" applyNumberFormat="1" applyFill="1" applyBorder="1" applyAlignment="1">
      <alignment vertical="center" wrapText="1"/>
    </xf>
    <xf numFmtId="172" fontId="0" fillId="0" borderId="28" xfId="0" applyNumberFormat="1" applyFill="1" applyBorder="1" applyAlignment="1">
      <alignment vertical="center" wrapText="1"/>
    </xf>
    <xf numFmtId="172" fontId="0" fillId="0" borderId="29" xfId="0" applyNumberFormat="1" applyFill="1" applyBorder="1" applyAlignment="1">
      <alignment vertical="center" wrapText="1"/>
    </xf>
    <xf numFmtId="172" fontId="9" fillId="0" borderId="27" xfId="0" applyNumberFormat="1" applyFont="1" applyFill="1" applyBorder="1" applyAlignment="1" applyProtection="1">
      <alignment vertical="center" wrapText="1"/>
      <protection/>
    </xf>
    <xf numFmtId="172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72" fontId="9" fillId="0" borderId="13" xfId="0" applyNumberFormat="1" applyFont="1" applyFill="1" applyBorder="1" applyAlignment="1" applyProtection="1">
      <alignment vertical="center" wrapText="1"/>
      <protection locked="0"/>
    </xf>
    <xf numFmtId="172" fontId="9" fillId="0" borderId="14" xfId="0" applyNumberFormat="1" applyFont="1" applyFill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22" xfId="0" applyNumberFormat="1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2" xfId="0" applyNumberFormat="1" applyFont="1" applyFill="1" applyBorder="1" applyAlignment="1">
      <alignment horizontal="left" vertical="center" wrapText="1" indent="1"/>
    </xf>
    <xf numFmtId="172" fontId="12" fillId="0" borderId="24" xfId="0" applyNumberFormat="1" applyFont="1" applyFill="1" applyBorder="1" applyAlignment="1">
      <alignment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11" fillId="0" borderId="27" xfId="0" applyNumberFormat="1" applyFont="1" applyFill="1" applyBorder="1" applyAlignment="1">
      <alignment vertical="center" wrapText="1"/>
    </xf>
    <xf numFmtId="172" fontId="0" fillId="0" borderId="34" xfId="0" applyNumberFormat="1" applyFill="1" applyBorder="1" applyAlignment="1">
      <alignment vertical="center" wrapText="1"/>
    </xf>
    <xf numFmtId="172" fontId="0" fillId="0" borderId="33" xfId="0" applyNumberFormat="1" applyFill="1" applyBorder="1" applyAlignment="1">
      <alignment vertical="center" wrapText="1"/>
    </xf>
    <xf numFmtId="172" fontId="10" fillId="0" borderId="27" xfId="0" applyNumberFormat="1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1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5.625" style="5" customWidth="1"/>
    <col min="3" max="3" width="21.125" style="1" customWidth="1"/>
    <col min="4" max="4" width="18.1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9" t="s">
        <v>75</v>
      </c>
      <c r="B1" s="99"/>
      <c r="C1" s="99"/>
      <c r="D1" s="16"/>
      <c r="E1" s="16"/>
      <c r="F1" s="16"/>
      <c r="G1" s="16"/>
      <c r="H1" s="16"/>
    </row>
    <row r="2" spans="2:8" ht="39.75" customHeight="1">
      <c r="B2" s="103" t="s">
        <v>35</v>
      </c>
      <c r="C2" s="103"/>
      <c r="D2" s="34"/>
      <c r="E2" s="2"/>
      <c r="F2" s="2"/>
      <c r="G2" s="3"/>
      <c r="H2" s="4"/>
    </row>
    <row r="3" ht="13.5">
      <c r="G3" s="6"/>
    </row>
    <row r="4" spans="3:7" ht="14.25" thickBot="1">
      <c r="C4" s="38" t="s">
        <v>42</v>
      </c>
      <c r="G4" s="6"/>
    </row>
    <row r="5" spans="1:7" ht="24" customHeight="1">
      <c r="A5" s="100"/>
      <c r="B5" s="35"/>
      <c r="C5" s="40"/>
      <c r="D5" s="42"/>
      <c r="E5" s="18"/>
      <c r="F5" s="18"/>
      <c r="G5" s="18"/>
    </row>
    <row r="6" spans="1:7" s="7" customFormat="1" ht="35.25" customHeight="1" thickBot="1">
      <c r="A6" s="101"/>
      <c r="B6" s="36" t="s">
        <v>0</v>
      </c>
      <c r="C6" s="41" t="s">
        <v>72</v>
      </c>
      <c r="D6" s="43" t="s">
        <v>73</v>
      </c>
      <c r="E6" s="19"/>
      <c r="F6" s="19"/>
      <c r="G6" s="19"/>
    </row>
    <row r="7" spans="1:7" s="9" customFormat="1" ht="12" customHeight="1" thickBot="1">
      <c r="A7" s="8"/>
      <c r="B7" s="44" t="s">
        <v>23</v>
      </c>
      <c r="C7" s="8" t="s">
        <v>24</v>
      </c>
      <c r="D7" s="53" t="s">
        <v>74</v>
      </c>
      <c r="E7" s="20"/>
      <c r="F7" s="20"/>
      <c r="G7" s="20"/>
    </row>
    <row r="8" spans="1:7" ht="15.75" customHeight="1">
      <c r="A8" s="10" t="s">
        <v>1</v>
      </c>
      <c r="B8" s="45" t="s">
        <v>44</v>
      </c>
      <c r="C8" s="62">
        <v>103485</v>
      </c>
      <c r="D8" s="96">
        <v>106423</v>
      </c>
      <c r="E8" s="21"/>
      <c r="F8" s="21"/>
      <c r="G8" s="22"/>
    </row>
    <row r="9" spans="1:7" ht="16.5" customHeight="1">
      <c r="A9" s="11" t="s">
        <v>3</v>
      </c>
      <c r="B9" s="46" t="s">
        <v>45</v>
      </c>
      <c r="C9" s="63">
        <v>81755</v>
      </c>
      <c r="D9" s="78">
        <v>92067</v>
      </c>
      <c r="E9" s="21"/>
      <c r="F9" s="21"/>
      <c r="G9" s="22"/>
    </row>
    <row r="10" spans="1:7" ht="15.75" customHeight="1">
      <c r="A10" s="11" t="s">
        <v>5</v>
      </c>
      <c r="B10" s="46" t="s">
        <v>46</v>
      </c>
      <c r="C10" s="63"/>
      <c r="D10" s="78"/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63">
        <v>38500</v>
      </c>
      <c r="D11" s="78">
        <v>38608</v>
      </c>
      <c r="E11" s="21"/>
      <c r="F11" s="21"/>
      <c r="G11" s="22"/>
    </row>
    <row r="12" spans="1:7" ht="15.75" customHeight="1">
      <c r="A12" s="11" t="s">
        <v>6</v>
      </c>
      <c r="B12" s="46" t="s">
        <v>47</v>
      </c>
      <c r="C12" s="63"/>
      <c r="D12" s="78"/>
      <c r="E12" s="21"/>
      <c r="F12" s="21"/>
      <c r="G12" s="22"/>
    </row>
    <row r="13" spans="1:7" ht="15.75" customHeight="1">
      <c r="A13" s="11" t="s">
        <v>39</v>
      </c>
      <c r="B13" s="46" t="s">
        <v>48</v>
      </c>
      <c r="C13" s="63"/>
      <c r="D13" s="78"/>
      <c r="E13" s="21"/>
      <c r="F13" s="21"/>
      <c r="G13" s="22"/>
    </row>
    <row r="14" spans="1:7" ht="15.75" customHeight="1" thickBot="1">
      <c r="A14" s="11" t="s">
        <v>7</v>
      </c>
      <c r="B14" s="46" t="s">
        <v>49</v>
      </c>
      <c r="C14" s="63">
        <v>17579</v>
      </c>
      <c r="D14" s="97">
        <v>19964</v>
      </c>
      <c r="E14" s="21"/>
      <c r="F14" s="21"/>
      <c r="G14" s="22"/>
    </row>
    <row r="15" spans="1:7" ht="15.75" customHeight="1" thickBot="1">
      <c r="A15" s="12" t="s">
        <v>40</v>
      </c>
      <c r="B15" s="47" t="s">
        <v>14</v>
      </c>
      <c r="C15" s="64">
        <f>SUM(C8+C9+C11+C12+C14)</f>
        <v>241319</v>
      </c>
      <c r="D15" s="56">
        <f>SUM(D8+D9+D11+D12+D14)</f>
        <v>257062</v>
      </c>
      <c r="E15" s="23"/>
      <c r="F15" s="23"/>
      <c r="G15" s="22"/>
    </row>
    <row r="16" spans="1:7" ht="15.75" customHeight="1">
      <c r="A16" s="10" t="s">
        <v>8</v>
      </c>
      <c r="B16" s="45" t="s">
        <v>70</v>
      </c>
      <c r="C16" s="62">
        <f>SUM(C17)</f>
        <v>3742</v>
      </c>
      <c r="D16" s="96">
        <v>9096</v>
      </c>
      <c r="E16" s="21"/>
      <c r="F16" s="21"/>
      <c r="G16" s="22"/>
    </row>
    <row r="17" spans="1:7" ht="15.75" customHeight="1">
      <c r="A17" s="13" t="s">
        <v>9</v>
      </c>
      <c r="B17" s="48" t="s">
        <v>51</v>
      </c>
      <c r="C17" s="65">
        <v>3742</v>
      </c>
      <c r="D17" s="78">
        <v>9096</v>
      </c>
      <c r="E17" s="21"/>
      <c r="F17" s="21"/>
      <c r="G17" s="22"/>
    </row>
    <row r="18" spans="1:7" ht="15.75" customHeight="1" thickBot="1">
      <c r="A18" s="14" t="s">
        <v>10</v>
      </c>
      <c r="B18" s="49" t="s">
        <v>71</v>
      </c>
      <c r="C18" s="66"/>
      <c r="D18" s="55"/>
      <c r="E18" s="21"/>
      <c r="F18" s="21"/>
      <c r="G18" s="39"/>
    </row>
    <row r="19" spans="1:7" ht="15.75" customHeight="1" thickBot="1">
      <c r="A19" s="12" t="s">
        <v>11</v>
      </c>
      <c r="B19" s="47" t="s">
        <v>25</v>
      </c>
      <c r="C19" s="64">
        <f>C16+C18</f>
        <v>3742</v>
      </c>
      <c r="D19" s="57">
        <f>D16+D18</f>
        <v>9096</v>
      </c>
      <c r="E19" s="24"/>
      <c r="F19" s="24"/>
      <c r="G19" s="22"/>
    </row>
    <row r="20" spans="1:7" ht="18" customHeight="1" thickBot="1">
      <c r="A20" s="12" t="s">
        <v>12</v>
      </c>
      <c r="B20" s="50" t="s">
        <v>26</v>
      </c>
      <c r="C20" s="64">
        <f>C15+C19</f>
        <v>245061</v>
      </c>
      <c r="D20" s="57">
        <f>D15+D19</f>
        <v>266158</v>
      </c>
      <c r="E20" s="23"/>
      <c r="F20" s="23"/>
      <c r="G20" s="22"/>
    </row>
    <row r="21" spans="1:7" ht="12.75">
      <c r="A21" s="25" t="s">
        <v>41</v>
      </c>
      <c r="B21" s="45" t="s">
        <v>2</v>
      </c>
      <c r="C21" s="62">
        <v>67316</v>
      </c>
      <c r="D21" s="58">
        <v>75394</v>
      </c>
      <c r="E21" s="102"/>
      <c r="F21" s="102"/>
      <c r="G21" s="102"/>
    </row>
    <row r="22" spans="1:4" ht="12.75">
      <c r="A22" s="26" t="s">
        <v>13</v>
      </c>
      <c r="B22" s="46" t="s">
        <v>4</v>
      </c>
      <c r="C22" s="63">
        <v>17875</v>
      </c>
      <c r="D22" s="59">
        <v>19338</v>
      </c>
    </row>
    <row r="23" spans="1:4" ht="12.75">
      <c r="A23" s="26" t="s">
        <v>16</v>
      </c>
      <c r="B23" s="46" t="s">
        <v>52</v>
      </c>
      <c r="C23" s="63">
        <v>63138</v>
      </c>
      <c r="D23" s="59">
        <v>65628</v>
      </c>
    </row>
    <row r="24" spans="1:4" ht="12.75">
      <c r="A24" s="26" t="s">
        <v>18</v>
      </c>
      <c r="B24" s="46" t="s">
        <v>53</v>
      </c>
      <c r="C24" s="63">
        <v>4570</v>
      </c>
      <c r="D24" s="59">
        <v>4570</v>
      </c>
    </row>
    <row r="25" spans="1:4" ht="12.75">
      <c r="A25" s="26">
        <v>18</v>
      </c>
      <c r="B25" s="46" t="s">
        <v>54</v>
      </c>
      <c r="C25" s="65">
        <v>80406</v>
      </c>
      <c r="D25" s="59">
        <v>84532</v>
      </c>
    </row>
    <row r="26" spans="1:4" ht="13.5" thickBot="1">
      <c r="A26" s="26">
        <v>19</v>
      </c>
      <c r="B26" s="46" t="s">
        <v>22</v>
      </c>
      <c r="C26" s="65">
        <v>4230</v>
      </c>
      <c r="D26" s="60">
        <v>8771</v>
      </c>
    </row>
    <row r="27" spans="1:4" ht="13.5" thickBot="1">
      <c r="A27" s="27">
        <v>20</v>
      </c>
      <c r="B27" s="51" t="s">
        <v>15</v>
      </c>
      <c r="C27" s="64">
        <f>SUM(C21:C26)</f>
        <v>237535</v>
      </c>
      <c r="D27" s="57">
        <f>SUM(D21:D26)</f>
        <v>258233</v>
      </c>
    </row>
    <row r="28" spans="1:4" ht="12.75">
      <c r="A28" s="26">
        <v>21</v>
      </c>
      <c r="B28" s="45" t="s">
        <v>19</v>
      </c>
      <c r="C28" s="62"/>
      <c r="D28" s="58"/>
    </row>
    <row r="29" spans="1:4" ht="12.75">
      <c r="A29" s="26">
        <v>22</v>
      </c>
      <c r="B29" s="48" t="s">
        <v>55</v>
      </c>
      <c r="C29" s="65"/>
      <c r="D29" s="59"/>
    </row>
    <row r="30" spans="1:4" ht="12.75">
      <c r="A30" s="26">
        <v>23</v>
      </c>
      <c r="B30" s="48" t="s">
        <v>69</v>
      </c>
      <c r="C30" s="65">
        <v>3742</v>
      </c>
      <c r="D30" s="59">
        <v>3742</v>
      </c>
    </row>
    <row r="31" spans="1:4" ht="13.5" thickBot="1">
      <c r="A31" s="26">
        <v>24</v>
      </c>
      <c r="B31" s="49" t="s">
        <v>56</v>
      </c>
      <c r="C31" s="66"/>
      <c r="D31" s="60"/>
    </row>
    <row r="32" spans="1:4" ht="13.5" thickBot="1">
      <c r="A32" s="27">
        <v>25</v>
      </c>
      <c r="B32" s="52" t="s">
        <v>27</v>
      </c>
      <c r="C32" s="67">
        <f>SUM(C30:C31)</f>
        <v>3742</v>
      </c>
      <c r="D32" s="61">
        <f>SUM(D30:D31)</f>
        <v>3742</v>
      </c>
    </row>
    <row r="33" spans="1:4" ht="13.5" thickBot="1">
      <c r="A33" s="28">
        <v>26</v>
      </c>
      <c r="B33" s="50" t="s">
        <v>28</v>
      </c>
      <c r="C33" s="64">
        <f>SUM(C27+C30)</f>
        <v>241277</v>
      </c>
      <c r="D33" s="57">
        <f>SUM(D27+D30)</f>
        <v>261975</v>
      </c>
    </row>
    <row r="38" spans="2:4" ht="25.5" customHeight="1">
      <c r="B38" s="5" t="s">
        <v>31</v>
      </c>
      <c r="C38" s="102" t="s">
        <v>43</v>
      </c>
      <c r="D38" s="102"/>
    </row>
    <row r="39" spans="2:4" ht="12.75">
      <c r="B39" s="5" t="s">
        <v>33</v>
      </c>
      <c r="C39" s="102" t="s">
        <v>34</v>
      </c>
      <c r="D39" s="102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3.00390625" style="5" customWidth="1"/>
    <col min="3" max="3" width="16.625" style="1" customWidth="1"/>
    <col min="4" max="4" width="21.125" style="1" customWidth="1"/>
    <col min="5" max="7" width="9.25390625" style="1" customWidth="1"/>
    <col min="8" max="16384" width="9.125" style="1" customWidth="1"/>
  </cols>
  <sheetData>
    <row r="1" spans="1:8" ht="12.75" customHeight="1">
      <c r="A1" s="99" t="s">
        <v>76</v>
      </c>
      <c r="B1" s="99"/>
      <c r="C1" s="99"/>
      <c r="D1" s="16"/>
      <c r="E1" s="16"/>
      <c r="F1" s="16"/>
      <c r="G1" s="16"/>
      <c r="H1" s="16"/>
    </row>
    <row r="2" spans="2:7" ht="39.75" customHeight="1">
      <c r="B2" s="103" t="s">
        <v>36</v>
      </c>
      <c r="C2" s="103"/>
      <c r="D2" s="2"/>
      <c r="E2" s="2"/>
      <c r="F2" s="2"/>
      <c r="G2" s="15"/>
    </row>
    <row r="3" ht="34.5" customHeight="1" thickBot="1">
      <c r="G3" s="6"/>
    </row>
    <row r="4" spans="1:7" s="7" customFormat="1" ht="35.25" customHeight="1" thickBot="1">
      <c r="A4" s="37"/>
      <c r="B4" s="68" t="s">
        <v>0</v>
      </c>
      <c r="C4" s="85" t="s">
        <v>72</v>
      </c>
      <c r="D4" s="77" t="s">
        <v>73</v>
      </c>
      <c r="E4" s="19"/>
      <c r="F4" s="19"/>
      <c r="G4" s="19"/>
    </row>
    <row r="5" spans="1:7" s="7" customFormat="1" ht="12" customHeight="1" thickBot="1">
      <c r="A5" s="8"/>
      <c r="B5" s="44" t="s">
        <v>23</v>
      </c>
      <c r="C5" s="8" t="s">
        <v>24</v>
      </c>
      <c r="D5" s="53" t="s">
        <v>74</v>
      </c>
      <c r="E5" s="20"/>
      <c r="F5" s="20"/>
      <c r="G5" s="20"/>
    </row>
    <row r="6" spans="1:7" ht="27.75" customHeight="1">
      <c r="A6" s="10" t="s">
        <v>1</v>
      </c>
      <c r="B6" s="69" t="s">
        <v>57</v>
      </c>
      <c r="C6" s="86"/>
      <c r="D6" s="98">
        <v>26802</v>
      </c>
      <c r="E6" s="29"/>
      <c r="F6" s="29"/>
      <c r="G6" s="30"/>
    </row>
    <row r="7" spans="1:7" ht="28.5" customHeight="1">
      <c r="A7" s="11" t="s">
        <v>3</v>
      </c>
      <c r="B7" s="70" t="s">
        <v>58</v>
      </c>
      <c r="C7" s="87"/>
      <c r="D7" s="54"/>
      <c r="E7" s="29"/>
      <c r="F7" s="29"/>
      <c r="G7" s="30"/>
    </row>
    <row r="8" spans="1:7" ht="15.75" customHeight="1">
      <c r="A8" s="11" t="s">
        <v>5</v>
      </c>
      <c r="B8" s="70" t="s">
        <v>59</v>
      </c>
      <c r="C8" s="87">
        <v>80</v>
      </c>
      <c r="D8" s="78">
        <v>614</v>
      </c>
      <c r="E8" s="29"/>
      <c r="F8" s="29"/>
      <c r="G8" s="30"/>
    </row>
    <row r="9" spans="1:7" ht="24" customHeight="1">
      <c r="A9" s="11" t="s">
        <v>38</v>
      </c>
      <c r="B9" s="70" t="s">
        <v>60</v>
      </c>
      <c r="C9" s="87"/>
      <c r="D9" s="54"/>
      <c r="E9" s="29"/>
      <c r="F9" s="29"/>
      <c r="G9" s="30"/>
    </row>
    <row r="10" spans="1:7" ht="24" customHeight="1">
      <c r="A10" s="11" t="s">
        <v>6</v>
      </c>
      <c r="B10" s="70" t="s">
        <v>61</v>
      </c>
      <c r="C10" s="87"/>
      <c r="D10" s="54"/>
      <c r="E10" s="29"/>
      <c r="F10" s="29"/>
      <c r="G10" s="30"/>
    </row>
    <row r="11" spans="1:7" ht="15.75" customHeight="1">
      <c r="A11" s="11" t="s">
        <v>39</v>
      </c>
      <c r="B11" s="70" t="s">
        <v>62</v>
      </c>
      <c r="C11" s="87">
        <v>294</v>
      </c>
      <c r="D11" s="59">
        <v>294</v>
      </c>
      <c r="E11" s="29"/>
      <c r="F11" s="29"/>
      <c r="G11" s="30"/>
    </row>
    <row r="12" spans="1:7" ht="22.5" customHeight="1">
      <c r="A12" s="11" t="s">
        <v>7</v>
      </c>
      <c r="B12" s="71" t="s">
        <v>21</v>
      </c>
      <c r="C12" s="88"/>
      <c r="D12" s="54"/>
      <c r="E12" s="29"/>
      <c r="F12" s="29"/>
      <c r="G12" s="30"/>
    </row>
    <row r="13" spans="1:7" ht="15.75" thickBot="1">
      <c r="A13" s="11" t="s">
        <v>40</v>
      </c>
      <c r="B13" s="71"/>
      <c r="C13" s="88"/>
      <c r="D13" s="79"/>
      <c r="E13" s="29"/>
      <c r="F13" s="29"/>
      <c r="G13" s="30"/>
    </row>
    <row r="14" spans="1:7" ht="15.75" customHeight="1" thickBot="1">
      <c r="A14" s="11" t="s">
        <v>8</v>
      </c>
      <c r="B14" s="72" t="s">
        <v>14</v>
      </c>
      <c r="C14" s="89">
        <f>SUM(C6:C13)</f>
        <v>374</v>
      </c>
      <c r="D14" s="80">
        <f>SUM(D6:D13)</f>
        <v>27710</v>
      </c>
      <c r="E14" s="31"/>
      <c r="F14" s="31"/>
      <c r="G14" s="30"/>
    </row>
    <row r="15" spans="1:7" ht="15.75" customHeight="1">
      <c r="A15" s="11">
        <v>10</v>
      </c>
      <c r="B15" s="73" t="s">
        <v>63</v>
      </c>
      <c r="C15" s="90">
        <v>71658</v>
      </c>
      <c r="D15" s="95">
        <v>71658</v>
      </c>
      <c r="E15" s="31"/>
      <c r="F15" s="31"/>
      <c r="G15" s="30"/>
    </row>
    <row r="16" spans="1:7" ht="15.75" customHeight="1">
      <c r="A16" s="11">
        <v>11</v>
      </c>
      <c r="B16" s="73" t="s">
        <v>64</v>
      </c>
      <c r="C16" s="90">
        <v>71658</v>
      </c>
      <c r="D16" s="94">
        <v>71658</v>
      </c>
      <c r="E16" s="31"/>
      <c r="F16" s="31"/>
      <c r="G16" s="30"/>
    </row>
    <row r="17" spans="1:7" ht="15.75" customHeight="1" thickBot="1">
      <c r="A17" s="11">
        <v>12</v>
      </c>
      <c r="B17" s="71" t="s">
        <v>50</v>
      </c>
      <c r="C17" s="88"/>
      <c r="D17" s="79"/>
      <c r="E17" s="29"/>
      <c r="F17" s="29"/>
      <c r="G17" s="30"/>
    </row>
    <row r="18" spans="1:7" ht="18.75" customHeight="1" thickBot="1">
      <c r="A18" s="11">
        <v>13</v>
      </c>
      <c r="B18" s="74" t="s">
        <v>29</v>
      </c>
      <c r="C18" s="89">
        <f>SUM(C16:C17)</f>
        <v>71658</v>
      </c>
      <c r="D18" s="80">
        <f>SUM(D16:D17)</f>
        <v>71658</v>
      </c>
      <c r="E18" s="32"/>
      <c r="F18" s="32"/>
      <c r="G18" s="30"/>
    </row>
    <row r="19" spans="1:7" ht="18" customHeight="1" thickBot="1">
      <c r="A19" s="11">
        <v>14</v>
      </c>
      <c r="B19" s="75" t="s">
        <v>26</v>
      </c>
      <c r="C19" s="91">
        <f>C14+C18</f>
        <v>72032</v>
      </c>
      <c r="D19" s="81">
        <f>D14+D18</f>
        <v>99368</v>
      </c>
      <c r="E19" s="33"/>
      <c r="F19" s="33"/>
      <c r="G19" s="30"/>
    </row>
    <row r="20" spans="1:4" ht="24.75" customHeight="1">
      <c r="A20" s="11">
        <v>15</v>
      </c>
      <c r="B20" s="69" t="s">
        <v>65</v>
      </c>
      <c r="C20" s="86">
        <v>14509</v>
      </c>
      <c r="D20" s="82">
        <v>17343</v>
      </c>
    </row>
    <row r="21" spans="1:4" ht="21.75" customHeight="1">
      <c r="A21" s="11">
        <v>16</v>
      </c>
      <c r="B21" s="70" t="s">
        <v>66</v>
      </c>
      <c r="C21" s="87"/>
      <c r="D21" s="59"/>
    </row>
    <row r="22" spans="1:4" ht="20.25" customHeight="1">
      <c r="A22" s="11">
        <v>17</v>
      </c>
      <c r="B22" s="70" t="s">
        <v>20</v>
      </c>
      <c r="C22" s="87">
        <v>48307</v>
      </c>
      <c r="D22" s="59">
        <v>60273</v>
      </c>
    </row>
    <row r="23" spans="1:4" ht="18" customHeight="1">
      <c r="A23" s="11">
        <v>18</v>
      </c>
      <c r="B23" s="70" t="s">
        <v>67</v>
      </c>
      <c r="C23" s="87"/>
      <c r="D23" s="59"/>
    </row>
    <row r="24" spans="1:4" ht="18" customHeight="1">
      <c r="A24" s="11">
        <v>19</v>
      </c>
      <c r="B24" s="76" t="s">
        <v>68</v>
      </c>
      <c r="C24" s="87">
        <v>3000</v>
      </c>
      <c r="D24" s="59">
        <v>3000</v>
      </c>
    </row>
    <row r="25" spans="1:4" ht="20.25" customHeight="1" thickBot="1">
      <c r="A25" s="11">
        <v>20</v>
      </c>
      <c r="B25" s="70" t="s">
        <v>22</v>
      </c>
      <c r="C25" s="87">
        <v>10000</v>
      </c>
      <c r="D25" s="83">
        <v>22935</v>
      </c>
    </row>
    <row r="26" spans="1:4" ht="19.5" customHeight="1" thickBot="1">
      <c r="A26" s="11">
        <v>21</v>
      </c>
      <c r="B26" s="74" t="s">
        <v>15</v>
      </c>
      <c r="C26" s="89">
        <f>SUM(C20:C25)</f>
        <v>75816</v>
      </c>
      <c r="D26" s="80">
        <f>SUM(D20:D25)</f>
        <v>103551</v>
      </c>
    </row>
    <row r="27" spans="1:4" ht="17.25" customHeight="1">
      <c r="A27" s="11">
        <v>22</v>
      </c>
      <c r="B27" s="69" t="s">
        <v>17</v>
      </c>
      <c r="C27" s="86"/>
      <c r="D27" s="82"/>
    </row>
    <row r="28" spans="1:4" ht="18" customHeight="1">
      <c r="A28" s="11">
        <v>23</v>
      </c>
      <c r="B28" s="70" t="s">
        <v>19</v>
      </c>
      <c r="C28" s="87"/>
      <c r="D28" s="59"/>
    </row>
    <row r="29" spans="1:4" ht="17.25" customHeight="1" thickBot="1">
      <c r="A29" s="11">
        <v>24</v>
      </c>
      <c r="B29" s="73"/>
      <c r="C29" s="92"/>
      <c r="D29" s="83"/>
    </row>
    <row r="30" spans="1:4" ht="19.5" customHeight="1" thickBot="1">
      <c r="A30" s="11">
        <v>25</v>
      </c>
      <c r="B30" s="74" t="s">
        <v>30</v>
      </c>
      <c r="C30" s="93">
        <f>C27+C28+C29</f>
        <v>0</v>
      </c>
      <c r="D30" s="84">
        <f>D27+D28+D29</f>
        <v>0</v>
      </c>
    </row>
    <row r="31" spans="1:4" ht="24" customHeight="1" thickBot="1">
      <c r="A31" s="11">
        <v>26</v>
      </c>
      <c r="B31" s="75" t="s">
        <v>28</v>
      </c>
      <c r="C31" s="91">
        <f>C26+C30</f>
        <v>75816</v>
      </c>
      <c r="D31" s="81">
        <f>D26+D30</f>
        <v>103551</v>
      </c>
    </row>
    <row r="37" spans="2:4" ht="25.5" customHeight="1">
      <c r="B37" s="5" t="s">
        <v>31</v>
      </c>
      <c r="C37" s="102" t="s">
        <v>32</v>
      </c>
      <c r="D37" s="102"/>
    </row>
    <row r="38" spans="2:4" ht="12.75">
      <c r="B38" s="5" t="s">
        <v>33</v>
      </c>
      <c r="C38" s="102" t="s">
        <v>34</v>
      </c>
      <c r="D38" s="102"/>
    </row>
  </sheetData>
  <sheetProtection/>
  <mergeCells count="4">
    <mergeCell ref="B2:C2"/>
    <mergeCell ref="A1:C1"/>
    <mergeCell ref="C37:D37"/>
    <mergeCell ref="C38:D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2016-09-30T09:53:55Z</cp:lastPrinted>
  <dcterms:created xsi:type="dcterms:W3CDTF">1997-01-17T14:02:09Z</dcterms:created>
  <dcterms:modified xsi:type="dcterms:W3CDTF">2016-09-30T09:54:02Z</dcterms:modified>
  <cp:category/>
  <cp:version/>
  <cp:contentType/>
  <cp:contentStatus/>
</cp:coreProperties>
</file>