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 tájékoztató tábla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<sst xmlns="http://schemas.openxmlformats.org/spreadsheetml/2006/main" count="56" uniqueCount="55">
  <si>
    <t>Tájékoztató tábla</t>
  </si>
  <si>
    <t xml:space="preserve"> Ezer forintban !</t>
  </si>
  <si>
    <t>26. melléklet a 20/2015.(V.27.) önkormányzati rendelethez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</si>
  <si>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</si>
  <si>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</si>
  <si>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</si>
  <si>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</si>
  <si>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</si>
  <si>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</si>
  <si>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</si>
  <si>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</si>
  <si>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</si>
  <si>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</si>
  <si>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</si>
  <si>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</si>
  <si>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</si>
  <si>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</si>
  <si>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</si>
  <si>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J=(F+…+I)</t>
  </si>
  <si>
    <t>1.</t>
  </si>
  <si>
    <t>Működési célú
hiteltörlesztés (tőke)</t>
  </si>
  <si>
    <t>2.</t>
  </si>
  <si>
    <t>Folyószámlahitel*</t>
  </si>
  <si>
    <t>4.</t>
  </si>
  <si>
    <t>Felhalmozási célú
hiteltörlesztés (tőke)</t>
  </si>
  <si>
    <t>5.</t>
  </si>
  <si>
    <t>Belterületi vízrendezés projekt</t>
  </si>
  <si>
    <t>6.</t>
  </si>
  <si>
    <t>ÉAOP Óvodabővítés projekt saját erő hitel</t>
  </si>
  <si>
    <t>7.</t>
  </si>
  <si>
    <t>Víziközmű hitel</t>
  </si>
  <si>
    <t>8.</t>
  </si>
  <si>
    <t>Felhalmozási feladatonként</t>
  </si>
  <si>
    <t>9.</t>
  </si>
  <si>
    <t>Tiszavasvári város belterületi vízrendezése</t>
  </si>
  <si>
    <t>10.</t>
  </si>
  <si>
    <t>Tiszavasvári városközpont rehabilitációja</t>
  </si>
  <si>
    <t>11.</t>
  </si>
  <si>
    <t>Férőhelybővítés a Fülemüle Óvodában</t>
  </si>
  <si>
    <t>12.</t>
  </si>
  <si>
    <t>Művelődési Központ- könyvmolyképző</t>
  </si>
  <si>
    <t>13.</t>
  </si>
  <si>
    <t>Vasvári Pál Múzeum - Tárgyaink, örökségünk pályázat</t>
  </si>
  <si>
    <t>14.</t>
  </si>
  <si>
    <t>Vasvári Pál Múzeum - ÚTILAPU pályázat</t>
  </si>
  <si>
    <t>15.</t>
  </si>
  <si>
    <t>16.</t>
  </si>
  <si>
    <t>17.</t>
  </si>
  <si>
    <t>............................</t>
  </si>
  <si>
    <t>18.</t>
  </si>
  <si>
    <t>Egyéb</t>
  </si>
  <si>
    <t>19.</t>
  </si>
  <si>
    <t>20.</t>
  </si>
  <si>
    <t>Összesen (1+4+7+9+11)</t>
  </si>
  <si>
    <t>*:A hitelkeret 2014. december 20.-án lezárásra került.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</si>
</sst>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i/>
      <sz val="10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6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9" borderId="7" applyNumberFormat="0" applyAlignment="0" applyProtection="0"/>
    <xf numFmtId="0" fontId="15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43" fillId="0" borderId="11" applyNumberFormat="0" applyFill="0" applyAlignment="0" applyProtection="0"/>
    <xf numFmtId="0" fontId="9" fillId="23" borderId="2" applyNumberFormat="0" applyAlignment="0" applyProtection="0"/>
    <xf numFmtId="0" fontId="34" fillId="41" borderId="12" applyNumberFormat="0" applyFont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3" applyNumberFormat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7" fillId="0" borderId="17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50" borderId="0" applyNumberFormat="0" applyBorder="0" applyAlignment="0" applyProtection="0"/>
    <xf numFmtId="0" fontId="49" fillId="51" borderId="0" applyNumberFormat="0" applyBorder="0" applyAlignment="0" applyProtection="0"/>
    <xf numFmtId="0" fontId="50" fillId="49" borderId="1" applyNumberFormat="0" applyAlignment="0" applyProtection="0"/>
    <xf numFmtId="9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8" fillId="0" borderId="0" xfId="100" applyNumberFormat="1" applyFill="1" applyAlignment="1" applyProtection="1">
      <alignment horizontal="center" vertical="center" wrapText="1"/>
      <protection locked="0"/>
    </xf>
    <xf numFmtId="164" fontId="18" fillId="0" borderId="0" xfId="100" applyNumberFormat="1" applyFill="1" applyAlignment="1" applyProtection="1">
      <alignment vertical="center" wrapText="1"/>
      <protection locked="0"/>
    </xf>
    <xf numFmtId="164" fontId="18" fillId="0" borderId="19" xfId="100" applyNumberFormat="1" applyFont="1" applyFill="1" applyBorder="1" applyAlignment="1" applyProtection="1">
      <alignment horizontal="center" vertical="center" wrapText="1"/>
      <protection locked="0"/>
    </xf>
    <xf numFmtId="164" fontId="18" fillId="0" borderId="19" xfId="100" applyNumberFormat="1" applyFill="1" applyBorder="1" applyAlignment="1" applyProtection="1">
      <alignment horizontal="center" vertical="center" wrapText="1"/>
      <protection locked="0"/>
    </xf>
    <xf numFmtId="164" fontId="19" fillId="0" borderId="0" xfId="100" applyNumberFormat="1" applyFont="1" applyFill="1" applyAlignment="1" applyProtection="1">
      <alignment horizontal="right" vertical="center"/>
      <protection locked="0"/>
    </xf>
    <xf numFmtId="164" fontId="20" fillId="0" borderId="0" xfId="100" applyNumberFormat="1" applyFont="1" applyFill="1" applyAlignment="1">
      <alignment horizontal="center" textRotation="180" wrapText="1"/>
      <protection/>
    </xf>
    <xf numFmtId="164" fontId="18" fillId="0" borderId="0" xfId="100" applyNumberFormat="1" applyFill="1" applyAlignment="1">
      <alignment vertical="center" wrapText="1"/>
      <protection/>
    </xf>
    <xf numFmtId="164" fontId="21" fillId="0" borderId="20" xfId="100" applyNumberFormat="1" applyFont="1" applyFill="1" applyBorder="1" applyAlignment="1" applyProtection="1">
      <alignment horizontal="center" vertical="center" wrapText="1"/>
      <protection/>
    </xf>
    <xf numFmtId="164" fontId="21" fillId="0" borderId="21" xfId="100" applyNumberFormat="1" applyFont="1" applyFill="1" applyBorder="1" applyAlignment="1" applyProtection="1">
      <alignment horizontal="center" vertical="center" wrapText="1"/>
      <protection/>
    </xf>
    <xf numFmtId="164" fontId="21" fillId="0" borderId="22" xfId="100" applyNumberFormat="1" applyFont="1" applyFill="1" applyBorder="1" applyAlignment="1" applyProtection="1">
      <alignment horizontal="centerContinuous" vertical="center"/>
      <protection/>
    </xf>
    <xf numFmtId="164" fontId="21" fillId="0" borderId="23" xfId="100" applyNumberFormat="1" applyFont="1" applyFill="1" applyBorder="1" applyAlignment="1" applyProtection="1">
      <alignment horizontal="centerContinuous" vertical="center"/>
      <protection/>
    </xf>
    <xf numFmtId="164" fontId="21" fillId="0" borderId="24" xfId="100" applyNumberFormat="1" applyFont="1" applyFill="1" applyBorder="1" applyAlignment="1" applyProtection="1">
      <alignment horizontal="centerContinuous" vertical="center"/>
      <protection/>
    </xf>
    <xf numFmtId="164" fontId="21" fillId="0" borderId="25" xfId="100" applyNumberFormat="1" applyFont="1" applyFill="1" applyBorder="1" applyAlignment="1" applyProtection="1">
      <alignment horizontal="center" vertical="center" wrapText="1"/>
      <protection/>
    </xf>
    <xf numFmtId="164" fontId="22" fillId="0" borderId="0" xfId="100" applyNumberFormat="1" applyFont="1" applyFill="1" applyAlignment="1">
      <alignment vertical="center"/>
      <protection/>
    </xf>
    <xf numFmtId="164" fontId="21" fillId="0" borderId="26" xfId="100" applyNumberFormat="1" applyFont="1" applyFill="1" applyBorder="1" applyAlignment="1" applyProtection="1">
      <alignment horizontal="center" vertical="center" wrapText="1"/>
      <protection/>
    </xf>
    <xf numFmtId="164" fontId="21" fillId="0" borderId="27" xfId="100" applyNumberFormat="1" applyFont="1" applyFill="1" applyBorder="1" applyAlignment="1" applyProtection="1">
      <alignment horizontal="center" vertical="center"/>
      <protection/>
    </xf>
    <xf numFmtId="164" fontId="21" fillId="0" borderId="27" xfId="100" applyNumberFormat="1" applyFont="1" applyFill="1" applyBorder="1" applyAlignment="1" applyProtection="1">
      <alignment horizontal="center" vertical="center" wrapText="1"/>
      <protection/>
    </xf>
    <xf numFmtId="164" fontId="21" fillId="0" borderId="28" xfId="100" applyNumberFormat="1" applyFont="1" applyFill="1" applyBorder="1" applyAlignment="1" applyProtection="1">
      <alignment horizontal="center" vertical="center"/>
      <protection/>
    </xf>
    <xf numFmtId="164" fontId="21" fillId="0" borderId="29" xfId="100" applyNumberFormat="1" applyFont="1" applyFill="1" applyBorder="1" applyAlignment="1" applyProtection="1">
      <alignment horizontal="center" vertical="center"/>
      <protection/>
    </xf>
    <xf numFmtId="164" fontId="21" fillId="0" borderId="30" xfId="100" applyNumberFormat="1" applyFont="1" applyFill="1" applyBorder="1" applyAlignment="1" applyProtection="1">
      <alignment horizontal="center" vertical="center" wrapText="1"/>
      <protection/>
    </xf>
    <xf numFmtId="164" fontId="21" fillId="0" borderId="31" xfId="100" applyNumberFormat="1" applyFont="1" applyFill="1" applyBorder="1" applyAlignment="1" applyProtection="1">
      <alignment horizontal="center" vertical="center" wrapText="1"/>
      <protection/>
    </xf>
    <xf numFmtId="164" fontId="22" fillId="0" borderId="0" xfId="100" applyNumberFormat="1" applyFont="1" applyFill="1" applyAlignment="1">
      <alignment horizontal="center" vertical="center"/>
      <protection/>
    </xf>
    <xf numFmtId="164" fontId="23" fillId="0" borderId="32" xfId="100" applyNumberFormat="1" applyFont="1" applyFill="1" applyBorder="1" applyAlignment="1" applyProtection="1">
      <alignment horizontal="center" vertical="center" wrapText="1"/>
      <protection/>
    </xf>
    <xf numFmtId="164" fontId="23" fillId="0" borderId="33" xfId="100" applyNumberFormat="1" applyFont="1" applyFill="1" applyBorder="1" applyAlignment="1" applyProtection="1">
      <alignment horizontal="center" vertical="center" wrapText="1"/>
      <protection/>
    </xf>
    <xf numFmtId="164" fontId="23" fillId="0" borderId="34" xfId="100" applyNumberFormat="1" applyFont="1" applyFill="1" applyBorder="1" applyAlignment="1" applyProtection="1">
      <alignment horizontal="center" vertical="center" wrapText="1"/>
      <protection/>
    </xf>
    <xf numFmtId="164" fontId="23" fillId="0" borderId="35" xfId="100" applyNumberFormat="1" applyFont="1" applyFill="1" applyBorder="1" applyAlignment="1" applyProtection="1">
      <alignment horizontal="center" vertical="center" wrapText="1"/>
      <protection/>
    </xf>
    <xf numFmtId="164" fontId="23" fillId="0" borderId="0" xfId="100" applyNumberFormat="1" applyFont="1" applyFill="1" applyAlignment="1">
      <alignment horizontal="center" vertical="center" wrapText="1"/>
      <protection/>
    </xf>
    <xf numFmtId="164" fontId="23" fillId="0" borderId="36" xfId="100" applyNumberFormat="1" applyFont="1" applyFill="1" applyBorder="1" applyAlignment="1" applyProtection="1">
      <alignment horizontal="right" vertical="center" wrapText="1" indent="1"/>
      <protection/>
    </xf>
    <xf numFmtId="164" fontId="23" fillId="0" borderId="37" xfId="100" applyNumberFormat="1" applyFont="1" applyFill="1" applyBorder="1" applyAlignment="1" applyProtection="1">
      <alignment horizontal="left" vertical="center" wrapText="1" indent="1"/>
      <protection/>
    </xf>
    <xf numFmtId="1" fontId="24" fillId="52" borderId="37" xfId="100" applyNumberFormat="1" applyFont="1" applyFill="1" applyBorder="1" applyAlignment="1" applyProtection="1">
      <alignment horizontal="center" vertical="center" wrapText="1"/>
      <protection/>
    </xf>
    <xf numFmtId="164" fontId="23" fillId="0" borderId="37" xfId="100" applyNumberFormat="1" applyFont="1" applyFill="1" applyBorder="1" applyAlignment="1" applyProtection="1">
      <alignment vertical="center" wrapText="1"/>
      <protection/>
    </xf>
    <xf numFmtId="164" fontId="23" fillId="0" borderId="22" xfId="100" applyNumberFormat="1" applyFont="1" applyFill="1" applyBorder="1" applyAlignment="1" applyProtection="1">
      <alignment vertical="center" wrapText="1"/>
      <protection/>
    </xf>
    <xf numFmtId="164" fontId="23" fillId="0" borderId="38" xfId="100" applyNumberFormat="1" applyFont="1" applyFill="1" applyBorder="1" applyAlignment="1" applyProtection="1">
      <alignment vertical="center" wrapText="1"/>
      <protection/>
    </xf>
    <xf numFmtId="164" fontId="23" fillId="0" borderId="39" xfId="100" applyNumberFormat="1" applyFont="1" applyFill="1" applyBorder="1" applyAlignment="1" applyProtection="1">
      <alignment horizontal="right" vertical="center" wrapText="1" indent="1"/>
      <protection/>
    </xf>
    <xf numFmtId="164" fontId="25" fillId="0" borderId="40" xfId="100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40" xfId="100" applyNumberFormat="1" applyFont="1" applyFill="1" applyBorder="1" applyAlignment="1" applyProtection="1">
      <alignment horizontal="center" vertical="center" wrapText="1"/>
      <protection locked="0"/>
    </xf>
    <xf numFmtId="164" fontId="25" fillId="0" borderId="40" xfId="100" applyNumberFormat="1" applyFont="1" applyFill="1" applyBorder="1" applyAlignment="1" applyProtection="1">
      <alignment vertical="center" wrapText="1"/>
      <protection locked="0"/>
    </xf>
    <xf numFmtId="164" fontId="25" fillId="0" borderId="41" xfId="100" applyNumberFormat="1" applyFont="1" applyFill="1" applyBorder="1" applyAlignment="1" applyProtection="1">
      <alignment vertical="center" wrapText="1"/>
      <protection locked="0"/>
    </xf>
    <xf numFmtId="164" fontId="25" fillId="0" borderId="42" xfId="100" applyNumberFormat="1" applyFont="1" applyFill="1" applyBorder="1" applyAlignment="1" applyProtection="1">
      <alignment vertical="center" wrapText="1"/>
      <protection/>
    </xf>
    <xf numFmtId="164" fontId="23" fillId="0" borderId="40" xfId="100" applyNumberFormat="1" applyFont="1" applyFill="1" applyBorder="1" applyAlignment="1" applyProtection="1">
      <alignment horizontal="left" vertical="center" wrapText="1" indent="1"/>
      <protection/>
    </xf>
    <xf numFmtId="1" fontId="24" fillId="52" borderId="40" xfId="100" applyNumberFormat="1" applyFont="1" applyFill="1" applyBorder="1" applyAlignment="1" applyProtection="1">
      <alignment horizontal="center" vertical="center" wrapText="1"/>
      <protection/>
    </xf>
    <xf numFmtId="164" fontId="23" fillId="0" borderId="40" xfId="100" applyNumberFormat="1" applyFont="1" applyFill="1" applyBorder="1" applyAlignment="1" applyProtection="1">
      <alignment vertical="center" wrapText="1"/>
      <protection/>
    </xf>
    <xf numFmtId="164" fontId="23" fillId="0" borderId="41" xfId="100" applyNumberFormat="1" applyFont="1" applyFill="1" applyBorder="1" applyAlignment="1" applyProtection="1">
      <alignment vertical="center" wrapText="1"/>
      <protection/>
    </xf>
    <xf numFmtId="164" fontId="23" fillId="0" borderId="42" xfId="100" applyNumberFormat="1" applyFont="1" applyFill="1" applyBorder="1" applyAlignment="1" applyProtection="1">
      <alignment vertical="center" wrapText="1"/>
      <protection/>
    </xf>
    <xf numFmtId="164" fontId="25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" fontId="25" fillId="0" borderId="40" xfId="100" applyNumberFormat="1" applyFont="1" applyFill="1" applyBorder="1" applyAlignment="1" applyProtection="1">
      <alignment vertical="center" wrapText="1"/>
      <protection locked="0"/>
    </xf>
    <xf numFmtId="1" fontId="25" fillId="0" borderId="41" xfId="100" applyNumberFormat="1" applyFont="1" applyFill="1" applyBorder="1" applyAlignment="1" applyProtection="1">
      <alignment vertical="center" wrapText="1"/>
      <protection locked="0"/>
    </xf>
    <xf numFmtId="1" fontId="25" fillId="0" borderId="42" xfId="100" applyNumberFormat="1" applyFont="1" applyFill="1" applyBorder="1" applyAlignment="1" applyProtection="1">
      <alignment vertical="center" wrapText="1"/>
      <protection/>
    </xf>
    <xf numFmtId="164" fontId="23" fillId="0" borderId="40" xfId="100" applyNumberFormat="1" applyFont="1" applyFill="1" applyBorder="1" applyAlignment="1" applyProtection="1">
      <alignment horizontal="left" vertical="center" wrapText="1" indent="1"/>
      <protection/>
    </xf>
    <xf numFmtId="164" fontId="25" fillId="0" borderId="44" xfId="100" applyNumberFormat="1" applyFont="1" applyFill="1" applyBorder="1" applyAlignment="1" applyProtection="1">
      <alignment horizontal="left" vertical="center" wrapText="1" indent="1"/>
      <protection/>
    </xf>
    <xf numFmtId="164" fontId="25" fillId="0" borderId="40" xfId="100" applyNumberFormat="1" applyFont="1" applyFill="1" applyBorder="1" applyAlignment="1" applyProtection="1">
      <alignment vertical="center" wrapText="1"/>
      <protection/>
    </xf>
    <xf numFmtId="164" fontId="23" fillId="0" borderId="45" xfId="100" applyNumberFormat="1" applyFont="1" applyFill="1" applyBorder="1" applyAlignment="1" applyProtection="1">
      <alignment horizontal="left" vertical="center" wrapText="1" indent="1"/>
      <protection/>
    </xf>
    <xf numFmtId="1" fontId="24" fillId="52" borderId="46" xfId="100" applyNumberFormat="1" applyFont="1" applyFill="1" applyBorder="1" applyAlignment="1" applyProtection="1">
      <alignment horizontal="center" vertical="center" wrapText="1"/>
      <protection/>
    </xf>
    <xf numFmtId="164" fontId="23" fillId="0" borderId="45" xfId="100" applyNumberFormat="1" applyFont="1" applyFill="1" applyBorder="1" applyAlignment="1" applyProtection="1">
      <alignment vertical="center" wrapText="1"/>
      <protection/>
    </xf>
    <xf numFmtId="164" fontId="23" fillId="0" borderId="47" xfId="100" applyNumberFormat="1" applyFont="1" applyFill="1" applyBorder="1" applyAlignment="1" applyProtection="1">
      <alignment vertical="center" wrapText="1"/>
      <protection/>
    </xf>
    <xf numFmtId="164" fontId="23" fillId="0" borderId="33" xfId="100" applyNumberFormat="1" applyFont="1" applyFill="1" applyBorder="1" applyAlignment="1" applyProtection="1">
      <alignment horizontal="left" vertical="center" wrapText="1" indent="1"/>
      <protection/>
    </xf>
    <xf numFmtId="1" fontId="25" fillId="52" borderId="34" xfId="100" applyNumberFormat="1" applyFont="1" applyFill="1" applyBorder="1" applyAlignment="1" applyProtection="1">
      <alignment vertical="center" wrapText="1"/>
      <protection/>
    </xf>
    <xf numFmtId="164" fontId="23" fillId="0" borderId="33" xfId="100" applyNumberFormat="1" applyFont="1" applyFill="1" applyBorder="1" applyAlignment="1" applyProtection="1">
      <alignment vertical="center" wrapText="1"/>
      <protection/>
    </xf>
    <xf numFmtId="164" fontId="23" fillId="0" borderId="34" xfId="100" applyNumberFormat="1" applyFont="1" applyFill="1" applyBorder="1" applyAlignment="1" applyProtection="1">
      <alignment vertical="center" wrapText="1"/>
      <protection/>
    </xf>
    <xf numFmtId="164" fontId="23" fillId="0" borderId="48" xfId="100" applyNumberFormat="1" applyFont="1" applyFill="1" applyBorder="1" applyAlignment="1" applyProtection="1">
      <alignment vertical="center" wrapText="1"/>
      <protection/>
    </xf>
    <xf numFmtId="164" fontId="18" fillId="0" borderId="0" xfId="100" applyNumberFormat="1" applyFill="1" applyAlignment="1">
      <alignment horizontal="center" vertical="center" wrapText="1"/>
      <protection/>
    </xf>
    <xf numFmtId="164" fontId="24" fillId="0" borderId="0" xfId="100" applyNumberFormat="1" applyFont="1" applyFill="1" applyAlignment="1">
      <alignment vertical="center" wrapText="1"/>
      <protection/>
    </xf>
    <xf numFmtId="164" fontId="24" fillId="0" borderId="0" xfId="100" applyNumberFormat="1" applyFont="1" applyFill="1" applyAlignment="1">
      <alignment horizontal="left" vertical="center" wrapText="1"/>
      <protection/>
    </xf>
    <xf numFmtId="164" fontId="18" fillId="0" borderId="0" xfId="100" applyNumberFormat="1" applyFont="1" applyFill="1" applyAlignment="1">
      <alignment vertical="center" wrapText="1"/>
      <protection/>
    </xf>
    <xf numFmtId="164" fontId="18" fillId="0" borderId="0" xfId="100" applyNumberFormat="1" applyFont="1" applyFill="1" applyAlignment="1">
      <alignment horizontal="left" vertical="center" wrapText="1"/>
      <protection/>
    </xf>
    <xf numFmtId="164" fontId="18" fillId="0" borderId="0" xfId="100" applyNumberFormat="1" applyFill="1" applyAlignment="1">
      <alignment horizontal="left" vertical="center" wrapText="1"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4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6"/>
  <sheetViews>
    <sheetView tabSelected="1" zoomScalePageLayoutView="0" workbookViewId="0" topLeftCell="A1">
      <selection activeCell="H14" sqref="H14"/>
    </sheetView>
  </sheetViews>
  <sheetFormatPr defaultColWidth="8.00390625" defaultRowHeight="12.75"/>
  <cols>
    <col min="1" max="1" width="5.8515625" style="61" customWidth="1"/>
    <col min="2" max="2" width="27.7109375" style="7" customWidth="1"/>
    <col min="3" max="3" width="14.57421875" style="7" customWidth="1"/>
    <col min="4" max="9" width="11.00390625" style="7" customWidth="1"/>
    <col min="10" max="10" width="11.8515625" style="7" customWidth="1"/>
    <col min="11" max="11" width="3.421875" style="7" customWidth="1"/>
    <col min="12" max="16384" width="8.00390625" style="7" customWidth="1"/>
  </cols>
  <sheetData>
    <row r="1" spans="1:11" ht="14.25" thickBot="1">
      <c r="A1" s="1"/>
      <c r="B1" s="2"/>
      <c r="C1" s="2"/>
      <c r="D1" s="2"/>
      <c r="E1" s="2"/>
      <c r="F1" s="3" t="s">
        <v>0</v>
      </c>
      <c r="G1" s="4"/>
      <c r="H1" s="4"/>
      <c r="I1" s="2"/>
      <c r="J1" s="5" t="s">
        <v>1</v>
      </c>
      <c r="K1" s="6" t="s">
        <v>2</v>
      </c>
    </row>
    <row r="2" spans="1:11" s="14" customFormat="1" ht="26.25" customHeight="1">
      <c r="A2" s="8" t="s">
        <v>3</v>
      </c>
      <c r="B2" s="9" t="s">
        <v>4</v>
      </c>
      <c r="C2" s="9" t="s">
        <v>5</v>
      </c>
      <c r="D2" s="9" t="s">
        <v>6</v>
      </c>
      <c r="E2" s="9" t="str">
        <f>+CONCATENATE(LEFT('[1]ÖSSZEFÜGGÉSEK'!A4,4),". évi teljesítés")</f>
        <v>2014. évi teljesítés</v>
      </c>
      <c r="F2" s="10" t="s">
        <v>7</v>
      </c>
      <c r="G2" s="11"/>
      <c r="H2" s="11"/>
      <c r="I2" s="12"/>
      <c r="J2" s="13" t="s">
        <v>8</v>
      </c>
      <c r="K2" s="6"/>
    </row>
    <row r="3" spans="1:11" s="22" customFormat="1" ht="32.25" customHeight="1" thickBot="1">
      <c r="A3" s="15"/>
      <c r="B3" s="16"/>
      <c r="C3" s="16"/>
      <c r="D3" s="17"/>
      <c r="E3" s="17"/>
      <c r="F3" s="18" t="str">
        <f>+CONCATENATE(LEFT('[1]ÖSSZEFÜGGÉSEK'!A4,4)+1,".")</f>
        <v>2015.</v>
      </c>
      <c r="G3" s="19" t="str">
        <f>+CONCATENATE(LEFT('[1]ÖSSZEFÜGGÉSEK'!A4,4)+2,".")</f>
        <v>2016.</v>
      </c>
      <c r="H3" s="19" t="str">
        <f>+CONCATENATE(LEFT('[1]ÖSSZEFÜGGÉSEK'!A4,4)+3,".")</f>
        <v>2017.</v>
      </c>
      <c r="I3" s="20" t="str">
        <f>+CONCATENATE(LEFT('[1]ÖSSZEFÜGGÉSEK'!A4,4)+3,". után")</f>
        <v>2017. után</v>
      </c>
      <c r="J3" s="21"/>
      <c r="K3" s="6"/>
    </row>
    <row r="4" spans="1:11" s="27" customFormat="1" ht="13.5" customHeight="1" thickBot="1">
      <c r="A4" s="23" t="s">
        <v>9</v>
      </c>
      <c r="B4" s="24" t="s">
        <v>10</v>
      </c>
      <c r="C4" s="25" t="s">
        <v>11</v>
      </c>
      <c r="D4" s="25" t="s">
        <v>12</v>
      </c>
      <c r="E4" s="25" t="s">
        <v>13</v>
      </c>
      <c r="F4" s="25" t="s">
        <v>14</v>
      </c>
      <c r="G4" s="25" t="s">
        <v>15</v>
      </c>
      <c r="H4" s="25" t="s">
        <v>16</v>
      </c>
      <c r="I4" s="25" t="s">
        <v>17</v>
      </c>
      <c r="J4" s="26" t="s">
        <v>18</v>
      </c>
      <c r="K4" s="6"/>
    </row>
    <row r="5" spans="1:11" ht="33.75" customHeight="1">
      <c r="A5" s="28" t="s">
        <v>19</v>
      </c>
      <c r="B5" s="29" t="s">
        <v>20</v>
      </c>
      <c r="C5" s="30"/>
      <c r="D5" s="31">
        <f>SUM(D6:D6)</f>
        <v>75000</v>
      </c>
      <c r="E5" s="31"/>
      <c r="F5" s="31">
        <f>SUM(F6:F6)</f>
        <v>0</v>
      </c>
      <c r="G5" s="31">
        <f>SUM(G6:G6)</f>
        <v>0</v>
      </c>
      <c r="H5" s="31">
        <f>SUM(H6:H6)</f>
        <v>0</v>
      </c>
      <c r="I5" s="32">
        <f>SUM(I6:I6)</f>
        <v>0</v>
      </c>
      <c r="J5" s="33">
        <f aca="true" t="shared" si="0" ref="J5:J22">SUM(F5:I5)</f>
        <v>0</v>
      </c>
      <c r="K5" s="6"/>
    </row>
    <row r="6" spans="1:11" ht="21" customHeight="1">
      <c r="A6" s="34" t="s">
        <v>21</v>
      </c>
      <c r="B6" s="35" t="s">
        <v>22</v>
      </c>
      <c r="C6" s="36">
        <v>2014</v>
      </c>
      <c r="D6" s="37">
        <v>75000</v>
      </c>
      <c r="E6" s="37"/>
      <c r="F6" s="37"/>
      <c r="G6" s="37"/>
      <c r="H6" s="37"/>
      <c r="I6" s="38"/>
      <c r="J6" s="39">
        <f t="shared" si="0"/>
        <v>0</v>
      </c>
      <c r="K6" s="6"/>
    </row>
    <row r="7" spans="1:11" ht="36" customHeight="1">
      <c r="A7" s="34" t="s">
        <v>23</v>
      </c>
      <c r="B7" s="40" t="s">
        <v>24</v>
      </c>
      <c r="C7" s="41"/>
      <c r="D7" s="42">
        <f aca="true" t="shared" si="1" ref="D7:I7">SUM(D8:D10)</f>
        <v>102959</v>
      </c>
      <c r="E7" s="42">
        <f t="shared" si="1"/>
        <v>2773</v>
      </c>
      <c r="F7" s="42">
        <f t="shared" si="1"/>
        <v>2072</v>
      </c>
      <c r="G7" s="42">
        <f t="shared" si="1"/>
        <v>77048</v>
      </c>
      <c r="H7" s="42">
        <f t="shared" si="1"/>
        <v>660</v>
      </c>
      <c r="I7" s="43">
        <f t="shared" si="1"/>
        <v>1355</v>
      </c>
      <c r="J7" s="44">
        <f t="shared" si="0"/>
        <v>81135</v>
      </c>
      <c r="K7" s="6"/>
    </row>
    <row r="8" spans="1:11" ht="21" customHeight="1">
      <c r="A8" s="34" t="s">
        <v>25</v>
      </c>
      <c r="B8" s="45" t="s">
        <v>26</v>
      </c>
      <c r="C8" s="36">
        <v>2013</v>
      </c>
      <c r="D8" s="37">
        <v>12702</v>
      </c>
      <c r="E8" s="37">
        <v>706</v>
      </c>
      <c r="F8" s="37">
        <v>1412</v>
      </c>
      <c r="G8" s="37">
        <v>398</v>
      </c>
      <c r="H8" s="46">
        <v>0</v>
      </c>
      <c r="I8" s="47">
        <v>0</v>
      </c>
      <c r="J8" s="39">
        <f t="shared" si="0"/>
        <v>1810</v>
      </c>
      <c r="K8" s="6"/>
    </row>
    <row r="9" spans="1:11" ht="21" customHeight="1">
      <c r="A9" s="34" t="s">
        <v>27</v>
      </c>
      <c r="B9" s="45" t="s">
        <v>28</v>
      </c>
      <c r="C9" s="36">
        <v>2013</v>
      </c>
      <c r="D9" s="37">
        <v>6257</v>
      </c>
      <c r="E9" s="37">
        <v>330</v>
      </c>
      <c r="F9" s="37">
        <v>660</v>
      </c>
      <c r="G9" s="37">
        <v>660</v>
      </c>
      <c r="H9" s="37">
        <v>660</v>
      </c>
      <c r="I9" s="38">
        <v>1355</v>
      </c>
      <c r="J9" s="39">
        <f t="shared" si="0"/>
        <v>3335</v>
      </c>
      <c r="K9" s="6"/>
    </row>
    <row r="10" spans="1:11" ht="21" customHeight="1">
      <c r="A10" s="34" t="s">
        <v>29</v>
      </c>
      <c r="B10" s="45" t="s">
        <v>30</v>
      </c>
      <c r="C10" s="36">
        <v>2007</v>
      </c>
      <c r="D10" s="37">
        <v>84000</v>
      </c>
      <c r="E10" s="37">
        <v>1737</v>
      </c>
      <c r="F10" s="46">
        <v>0</v>
      </c>
      <c r="G10" s="46">
        <v>75990</v>
      </c>
      <c r="H10" s="46">
        <v>0</v>
      </c>
      <c r="I10" s="47">
        <v>0</v>
      </c>
      <c r="J10" s="48">
        <f t="shared" si="0"/>
        <v>75990</v>
      </c>
      <c r="K10" s="6"/>
    </row>
    <row r="11" spans="1:11" ht="21" customHeight="1">
      <c r="A11" s="34" t="s">
        <v>31</v>
      </c>
      <c r="B11" s="49" t="s">
        <v>32</v>
      </c>
      <c r="C11" s="41"/>
      <c r="D11" s="42">
        <f aca="true" t="shared" si="2" ref="D11:I11">SUM(D18:D18)</f>
        <v>0</v>
      </c>
      <c r="E11" s="42">
        <f t="shared" si="2"/>
        <v>0</v>
      </c>
      <c r="F11" s="42">
        <f t="shared" si="2"/>
        <v>0</v>
      </c>
      <c r="G11" s="42">
        <f t="shared" si="2"/>
        <v>0</v>
      </c>
      <c r="H11" s="42">
        <f t="shared" si="2"/>
        <v>0</v>
      </c>
      <c r="I11" s="43">
        <f t="shared" si="2"/>
        <v>0</v>
      </c>
      <c r="J11" s="44">
        <f t="shared" si="0"/>
        <v>0</v>
      </c>
      <c r="K11" s="6"/>
    </row>
    <row r="12" spans="1:11" ht="21" customHeight="1">
      <c r="A12" s="34" t="s">
        <v>33</v>
      </c>
      <c r="B12" s="50" t="s">
        <v>34</v>
      </c>
      <c r="C12" s="41"/>
      <c r="D12" s="51">
        <v>127018</v>
      </c>
      <c r="E12" s="51">
        <v>126509</v>
      </c>
      <c r="F12" s="42"/>
      <c r="G12" s="42"/>
      <c r="H12" s="42"/>
      <c r="I12" s="43"/>
      <c r="J12" s="44"/>
      <c r="K12" s="6"/>
    </row>
    <row r="13" spans="1:11" ht="21" customHeight="1">
      <c r="A13" s="34" t="s">
        <v>35</v>
      </c>
      <c r="B13" s="50" t="s">
        <v>36</v>
      </c>
      <c r="C13" s="41"/>
      <c r="D13" s="51">
        <v>380446</v>
      </c>
      <c r="E13" s="51">
        <v>14631</v>
      </c>
      <c r="F13" s="51">
        <v>365815</v>
      </c>
      <c r="G13" s="42"/>
      <c r="H13" s="42"/>
      <c r="I13" s="43"/>
      <c r="J13" s="44"/>
      <c r="K13" s="6"/>
    </row>
    <row r="14" spans="1:11" ht="21" customHeight="1">
      <c r="A14" s="34" t="s">
        <v>37</v>
      </c>
      <c r="B14" s="50" t="s">
        <v>38</v>
      </c>
      <c r="C14" s="41"/>
      <c r="D14" s="51">
        <v>126269</v>
      </c>
      <c r="E14" s="51">
        <v>113555</v>
      </c>
      <c r="F14" s="42"/>
      <c r="G14" s="42"/>
      <c r="H14" s="42"/>
      <c r="I14" s="43"/>
      <c r="J14" s="44"/>
      <c r="K14" s="6"/>
    </row>
    <row r="15" spans="1:11" ht="21" customHeight="1">
      <c r="A15" s="34" t="s">
        <v>39</v>
      </c>
      <c r="B15" s="50" t="s">
        <v>40</v>
      </c>
      <c r="C15" s="41"/>
      <c r="D15" s="51">
        <v>16618</v>
      </c>
      <c r="E15" s="51">
        <v>16065</v>
      </c>
      <c r="F15" s="42"/>
      <c r="G15" s="42"/>
      <c r="H15" s="42"/>
      <c r="I15" s="43"/>
      <c r="J15" s="44"/>
      <c r="K15" s="6"/>
    </row>
    <row r="16" spans="1:11" ht="21" customHeight="1">
      <c r="A16" s="34" t="s">
        <v>41</v>
      </c>
      <c r="B16" s="50" t="s">
        <v>42</v>
      </c>
      <c r="C16" s="41"/>
      <c r="D16" s="51">
        <v>60000</v>
      </c>
      <c r="E16" s="51">
        <v>59995</v>
      </c>
      <c r="F16" s="42"/>
      <c r="G16" s="42"/>
      <c r="H16" s="42"/>
      <c r="I16" s="43"/>
      <c r="J16" s="44"/>
      <c r="K16" s="6"/>
    </row>
    <row r="17" spans="1:11" ht="21" customHeight="1">
      <c r="A17" s="34" t="s">
        <v>43</v>
      </c>
      <c r="B17" s="50" t="s">
        <v>44</v>
      </c>
      <c r="C17" s="41"/>
      <c r="D17" s="51">
        <v>27238</v>
      </c>
      <c r="E17" s="51">
        <v>27238</v>
      </c>
      <c r="F17" s="42"/>
      <c r="G17" s="42"/>
      <c r="H17" s="42"/>
      <c r="I17" s="43"/>
      <c r="J17" s="44"/>
      <c r="K17" s="6"/>
    </row>
    <row r="18" spans="1:11" ht="21" customHeight="1">
      <c r="A18" s="34" t="s">
        <v>45</v>
      </c>
      <c r="B18" s="45"/>
      <c r="C18" s="36"/>
      <c r="D18" s="37"/>
      <c r="E18" s="37"/>
      <c r="F18" s="37"/>
      <c r="G18" s="37"/>
      <c r="H18" s="37"/>
      <c r="I18" s="38"/>
      <c r="J18" s="39">
        <f t="shared" si="0"/>
        <v>0</v>
      </c>
      <c r="K18" s="6"/>
    </row>
    <row r="19" spans="1:11" ht="21" customHeight="1">
      <c r="A19" s="34" t="s">
        <v>46</v>
      </c>
      <c r="B19" s="49"/>
      <c r="C19" s="41"/>
      <c r="D19" s="42">
        <f aca="true" t="shared" si="3" ref="D19:I19">SUM(D20:D20)</f>
        <v>0</v>
      </c>
      <c r="E19" s="42">
        <f t="shared" si="3"/>
        <v>0</v>
      </c>
      <c r="F19" s="42">
        <f t="shared" si="3"/>
        <v>0</v>
      </c>
      <c r="G19" s="42">
        <f t="shared" si="3"/>
        <v>0</v>
      </c>
      <c r="H19" s="42">
        <f t="shared" si="3"/>
        <v>0</v>
      </c>
      <c r="I19" s="43">
        <f t="shared" si="3"/>
        <v>0</v>
      </c>
      <c r="J19" s="44">
        <f t="shared" si="0"/>
        <v>0</v>
      </c>
      <c r="K19" s="6"/>
    </row>
    <row r="20" spans="1:11" ht="21" customHeight="1">
      <c r="A20" s="34" t="s">
        <v>47</v>
      </c>
      <c r="B20" s="35" t="s">
        <v>48</v>
      </c>
      <c r="C20" s="36"/>
      <c r="D20" s="37"/>
      <c r="E20" s="37"/>
      <c r="F20" s="37"/>
      <c r="G20" s="37"/>
      <c r="H20" s="37"/>
      <c r="I20" s="38"/>
      <c r="J20" s="39">
        <f t="shared" si="0"/>
        <v>0</v>
      </c>
      <c r="K20" s="6"/>
    </row>
    <row r="21" spans="1:11" ht="21" customHeight="1">
      <c r="A21" s="34" t="s">
        <v>49</v>
      </c>
      <c r="B21" s="52" t="s">
        <v>50</v>
      </c>
      <c r="C21" s="53"/>
      <c r="D21" s="54">
        <f aca="true" t="shared" si="4" ref="D21:I21">SUM(D22:D22)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5">
        <f t="shared" si="4"/>
        <v>0</v>
      </c>
      <c r="J21" s="44">
        <f t="shared" si="0"/>
        <v>0</v>
      </c>
      <c r="K21" s="6"/>
    </row>
    <row r="22" spans="1:11" ht="21" customHeight="1" thickBot="1">
      <c r="A22" s="34" t="s">
        <v>51</v>
      </c>
      <c r="B22" s="35" t="s">
        <v>48</v>
      </c>
      <c r="C22" s="36"/>
      <c r="D22" s="37"/>
      <c r="E22" s="37"/>
      <c r="F22" s="37"/>
      <c r="G22" s="37"/>
      <c r="H22" s="37"/>
      <c r="I22" s="38"/>
      <c r="J22" s="39">
        <f t="shared" si="0"/>
        <v>0</v>
      </c>
      <c r="K22" s="6"/>
    </row>
    <row r="23" spans="1:11" ht="21" customHeight="1" thickBot="1">
      <c r="A23" s="34" t="s">
        <v>52</v>
      </c>
      <c r="B23" s="56" t="s">
        <v>53</v>
      </c>
      <c r="C23" s="57"/>
      <c r="D23" s="58">
        <f aca="true" t="shared" si="5" ref="D23:J23">D5+D7+D11+D19+D21</f>
        <v>177959</v>
      </c>
      <c r="E23" s="58">
        <f t="shared" si="5"/>
        <v>2773</v>
      </c>
      <c r="F23" s="58">
        <f t="shared" si="5"/>
        <v>2072</v>
      </c>
      <c r="G23" s="58">
        <f t="shared" si="5"/>
        <v>77048</v>
      </c>
      <c r="H23" s="58">
        <f t="shared" si="5"/>
        <v>660</v>
      </c>
      <c r="I23" s="59">
        <f t="shared" si="5"/>
        <v>1355</v>
      </c>
      <c r="J23" s="60">
        <f t="shared" si="5"/>
        <v>81135</v>
      </c>
      <c r="K23" s="6"/>
    </row>
    <row r="25" ht="25.5">
      <c r="B25" s="62" t="s">
        <v>54</v>
      </c>
    </row>
    <row r="26" spans="2:8" ht="12.75">
      <c r="B26" s="62"/>
      <c r="C26" s="63"/>
      <c r="D26" s="63"/>
      <c r="E26" s="63"/>
      <c r="F26" s="63"/>
      <c r="H26" s="64"/>
    </row>
    <row r="27" spans="2:6" ht="12.75">
      <c r="B27" s="64"/>
      <c r="C27" s="64"/>
      <c r="D27" s="64"/>
      <c r="E27" s="65"/>
      <c r="F27" s="65"/>
    </row>
    <row r="28" spans="2:6" ht="12.75">
      <c r="B28" s="64"/>
      <c r="C28" s="66"/>
      <c r="D28" s="66"/>
      <c r="E28" s="66"/>
      <c r="F28" s="65"/>
    </row>
    <row r="29" spans="2:6" ht="12.75">
      <c r="B29" s="64"/>
      <c r="C29" s="66"/>
      <c r="D29" s="66"/>
      <c r="E29" s="66"/>
      <c r="F29" s="66"/>
    </row>
    <row r="30" spans="2:6" ht="12.75">
      <c r="B30" s="64"/>
      <c r="C30" s="66"/>
      <c r="D30" s="66"/>
      <c r="E30" s="66"/>
      <c r="F30" s="65"/>
    </row>
    <row r="31" ht="12.75">
      <c r="B31" s="62"/>
    </row>
    <row r="32" ht="12.75">
      <c r="B32" s="62"/>
    </row>
    <row r="33" ht="12.75">
      <c r="B33" s="64"/>
    </row>
    <row r="34" ht="12.75">
      <c r="B34" s="64"/>
    </row>
    <row r="35" ht="12.75">
      <c r="B35" s="64"/>
    </row>
    <row r="36" ht="12.75">
      <c r="B36" s="64"/>
    </row>
  </sheetData>
  <sheetProtection/>
  <mergeCells count="8">
    <mergeCell ref="F1:H1"/>
    <mergeCell ref="K1:K23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fitToHeight="1" fitToWidth="1" horizontalDpi="600" verticalDpi="600" orientation="landscape" paperSize="9" scale="7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2015-05-28T07:33:18Z</dcterms:created>
  <dcterms:modified xsi:type="dcterms:W3CDTF">2015-05-28T07:33:18Z</dcterms:modified>
  <cp:category/>
  <cp:version/>
  <cp:contentType/>
  <cp:contentStatus/>
</cp:coreProperties>
</file>